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4430"/>
  <workbookPr dateCompatibility="0" defaultThemeVersion="166925"/>
  <mc:AlternateContent xmlns:mc="http://schemas.openxmlformats.org/markup-compatibility/2006">
    <mc:Choice Requires="x15">
      <x15ac:absPath xmlns:x15ac="http://schemas.microsoft.com/office/spreadsheetml/2010/11/ac" url="https://ideancefr-my.sharepoint.com/personal/sebastien_delorme_ideance_fr/Documents/Projets clients/Agences de l'eau/S5 - Agence de l'eau Seine-Normandie/"/>
    </mc:Choice>
  </mc:AlternateContent>
  <xr:revisionPtr revIDLastSave="0" documentId="10_ncr:8_{02166C12-087A-4829-B0D9-E6B33EF7E0E9}" xr6:coauthVersionLast="47" xr6:coauthVersionMax="47" xr10:uidLastSave="{00000000-0000-0000-0000-000000000000}"/>
  <bookViews>
    <workbookView xWindow="-108" yWindow="-108" windowWidth="23256" windowHeight="12576" xr2:uid="{00000000-000D-0000-FFFF-FFFF00000000}"/>
  </bookViews>
  <sheets>
    <sheet name="Périmètre" sheetId="2" r:id="rId1"/>
    <sheet name="Synthèse" sheetId="5" r:id="rId2"/>
    <sheet name="P01" sheetId="6" r:id="rId3"/>
    <sheet name="P02" sheetId="7" r:id="rId4"/>
    <sheet name="P03" sheetId="8" r:id="rId5"/>
    <sheet name="P04" sheetId="9" r:id="rId6"/>
    <sheet name="P05" sheetId="10" r:id="rId7"/>
    <sheet name="P06" sheetId="11" r:id="rId8"/>
    <sheet name="P07" sheetId="12" r:id="rId9"/>
    <sheet name="P08" sheetId="13" r:id="rId10"/>
    <sheet name="P09" sheetId="14" r:id="rId11"/>
    <sheet name="P10" sheetId="15" r:id="rId12"/>
    <sheet name="P11" sheetId="16" r:id="rId13"/>
    <sheet name="P12" sheetId="17" r:id="rId14"/>
    <sheet name="P13" sheetId="18" r:id="rId15"/>
    <sheet name="P14" sheetId="19" r:id="rId16"/>
    <sheet name="P15" sheetId="20" r:id="rId17"/>
  </sheets>
  <definedNames>
    <definedName name="_xlnm._FilterDatabase" localSheetId="2" hidden="1">'P01'!$D$3:$D$109</definedName>
    <definedName name="_xlnm._FilterDatabase" localSheetId="3" hidden="1">'P02'!$D$3:$D$109</definedName>
    <definedName name="_xlnm._FilterDatabase" localSheetId="4" hidden="1">'P03'!$D$3:$D$109</definedName>
    <definedName name="_xlnm._FilterDatabase" localSheetId="5" hidden="1">'P04'!$D$3:$D$109</definedName>
    <definedName name="_xlnm._FilterDatabase" localSheetId="6" hidden="1">'P05'!$D$3:$D$109</definedName>
    <definedName name="_xlnm._FilterDatabase" localSheetId="7" hidden="1">'P06'!$D$3:$D$109</definedName>
    <definedName name="_xlnm._FilterDatabase" localSheetId="8" hidden="1">'P07'!$D$3:$D$109</definedName>
    <definedName name="_xlnm._FilterDatabase" localSheetId="9" hidden="1">'P08'!$D$3:$D$109</definedName>
    <definedName name="_xlnm._FilterDatabase" localSheetId="10" hidden="1">'P09'!$D$3:$D$109</definedName>
    <definedName name="_xlnm._FilterDatabase" localSheetId="11" hidden="1">'P10'!$D$3:$D$109</definedName>
    <definedName name="_xlnm._FilterDatabase" localSheetId="12" hidden="1">'P11'!$D$3:$D$109</definedName>
    <definedName name="_xlnm._FilterDatabase" localSheetId="13" hidden="1">'P12'!$D$3:$D$109</definedName>
    <definedName name="_xlnm._FilterDatabase" localSheetId="14" hidden="1">'P13'!$D$3:$D$109</definedName>
    <definedName name="_xlnm._FilterDatabase" localSheetId="15" hidden="1">'P14'!$D$3:$D$109</definedName>
    <definedName name="_xlnm._FilterDatabase" localSheetId="16" hidden="1">'P15'!$D$3:$D$109</definedName>
  </definedNames>
  <calcPr calcId="191028"/>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purl.oclc.org/ooxml/spreadsheetml/main">
  <c r="C56" i="6" l="1"/>
  <c r="V126" i="5" l="1"/>
  <c r="U126" i="5"/>
  <c r="T126" i="5"/>
  <c r="S126" i="5"/>
  <c r="R126" i="5"/>
  <c r="Q126" i="5"/>
  <c r="P126" i="5"/>
  <c r="O126" i="5"/>
  <c r="N126" i="5"/>
  <c r="M126" i="5"/>
  <c r="L126" i="5"/>
  <c r="K126" i="5"/>
  <c r="J126" i="5"/>
  <c r="I126" i="5"/>
  <c r="H126" i="5"/>
  <c r="V125" i="5"/>
  <c r="U125" i="5"/>
  <c r="T125" i="5"/>
  <c r="S125" i="5"/>
  <c r="R125" i="5"/>
  <c r="Q125" i="5"/>
  <c r="P125" i="5"/>
  <c r="O125" i="5"/>
  <c r="N125" i="5"/>
  <c r="M125" i="5"/>
  <c r="L125" i="5"/>
  <c r="K125" i="5"/>
  <c r="J125" i="5"/>
  <c r="I125" i="5"/>
  <c r="H125" i="5"/>
  <c r="V124" i="5"/>
  <c r="U124" i="5"/>
  <c r="T124" i="5"/>
  <c r="S124" i="5"/>
  <c r="R124" i="5"/>
  <c r="Q124" i="5"/>
  <c r="P124" i="5"/>
  <c r="O124" i="5"/>
  <c r="N124" i="5"/>
  <c r="M124" i="5"/>
  <c r="L124" i="5"/>
  <c r="K124" i="5"/>
  <c r="J124" i="5"/>
  <c r="I124" i="5"/>
  <c r="H124" i="5"/>
  <c r="V123" i="5"/>
  <c r="U123" i="5"/>
  <c r="T123" i="5"/>
  <c r="S123" i="5"/>
  <c r="R123" i="5"/>
  <c r="Q123" i="5"/>
  <c r="P123" i="5"/>
  <c r="O123" i="5"/>
  <c r="N123" i="5"/>
  <c r="M123" i="5"/>
  <c r="L123" i="5"/>
  <c r="K123" i="5"/>
  <c r="J123" i="5"/>
  <c r="I123" i="5"/>
  <c r="H123" i="5"/>
  <c r="V122" i="5"/>
  <c r="U122" i="5"/>
  <c r="T122" i="5"/>
  <c r="S122" i="5"/>
  <c r="R122" i="5"/>
  <c r="Q122" i="5"/>
  <c r="P122" i="5"/>
  <c r="O122" i="5"/>
  <c r="N122" i="5"/>
  <c r="M122" i="5"/>
  <c r="L122" i="5"/>
  <c r="K122" i="5"/>
  <c r="J122" i="5"/>
  <c r="I122" i="5"/>
  <c r="H122" i="5"/>
  <c r="V121" i="5"/>
  <c r="U121" i="5"/>
  <c r="T121" i="5"/>
  <c r="S121" i="5"/>
  <c r="R121" i="5"/>
  <c r="Q121" i="5"/>
  <c r="P121" i="5"/>
  <c r="O121" i="5"/>
  <c r="N121" i="5"/>
  <c r="M121" i="5"/>
  <c r="L121" i="5"/>
  <c r="K121" i="5"/>
  <c r="J121" i="5"/>
  <c r="I121" i="5"/>
  <c r="H121" i="5"/>
  <c r="V120" i="5"/>
  <c r="U120" i="5"/>
  <c r="T120" i="5"/>
  <c r="S120" i="5"/>
  <c r="R120" i="5"/>
  <c r="Q120" i="5"/>
  <c r="P120" i="5"/>
  <c r="O120" i="5"/>
  <c r="N120" i="5"/>
  <c r="M120" i="5"/>
  <c r="L120" i="5"/>
  <c r="K120" i="5"/>
  <c r="J120" i="5"/>
  <c r="I120" i="5"/>
  <c r="H120" i="5"/>
  <c r="V119" i="5"/>
  <c r="U119" i="5"/>
  <c r="T119" i="5"/>
  <c r="S119" i="5"/>
  <c r="R119" i="5"/>
  <c r="Q119" i="5"/>
  <c r="P119" i="5"/>
  <c r="O119" i="5"/>
  <c r="N119" i="5"/>
  <c r="M119" i="5"/>
  <c r="L119" i="5"/>
  <c r="K119" i="5"/>
  <c r="J119" i="5"/>
  <c r="I119" i="5"/>
  <c r="H119" i="5"/>
  <c r="O118" i="5"/>
  <c r="N118" i="5"/>
  <c r="M118" i="5"/>
  <c r="H118" i="5"/>
  <c r="V118" i="5" s="1"/>
  <c r="U117" i="5"/>
  <c r="T117" i="5"/>
  <c r="S117" i="5"/>
  <c r="R117" i="5"/>
  <c r="Q117" i="5"/>
  <c r="P117" i="5"/>
  <c r="O117" i="5"/>
  <c r="M117" i="5"/>
  <c r="L117" i="5"/>
  <c r="J117" i="5"/>
  <c r="I117" i="5"/>
  <c r="H117" i="5"/>
  <c r="V117" i="5" s="1"/>
  <c r="V116" i="5"/>
  <c r="S116" i="5"/>
  <c r="R116" i="5"/>
  <c r="O116" i="5"/>
  <c r="N116" i="5"/>
  <c r="L116" i="5"/>
  <c r="K116" i="5"/>
  <c r="J116" i="5"/>
  <c r="I116" i="5"/>
  <c r="H116" i="5"/>
  <c r="T116" i="5" s="1"/>
  <c r="V115" i="5"/>
  <c r="U115" i="5"/>
  <c r="T115" i="5"/>
  <c r="S115" i="5"/>
  <c r="R115" i="5"/>
  <c r="Q115" i="5"/>
  <c r="P115" i="5"/>
  <c r="O115" i="5"/>
  <c r="N115" i="5"/>
  <c r="M115" i="5"/>
  <c r="L115" i="5"/>
  <c r="K115" i="5"/>
  <c r="J115" i="5"/>
  <c r="I115" i="5"/>
  <c r="H115" i="5"/>
  <c r="H113" i="5"/>
  <c r="O113" i="5" s="1"/>
  <c r="V112" i="5"/>
  <c r="U112" i="5"/>
  <c r="T112" i="5"/>
  <c r="S112" i="5"/>
  <c r="R112" i="5"/>
  <c r="Q112" i="5"/>
  <c r="P112" i="5"/>
  <c r="O112" i="5"/>
  <c r="N112" i="5"/>
  <c r="M112" i="5"/>
  <c r="L112" i="5"/>
  <c r="K112" i="5"/>
  <c r="J112" i="5"/>
  <c r="I112" i="5"/>
  <c r="H112" i="5"/>
  <c r="H111" i="5"/>
  <c r="O111" i="5" s="1"/>
  <c r="V110" i="5"/>
  <c r="U110" i="5"/>
  <c r="T110" i="5"/>
  <c r="S110" i="5"/>
  <c r="R110" i="5"/>
  <c r="Q110" i="5"/>
  <c r="P110" i="5"/>
  <c r="O110" i="5"/>
  <c r="N110" i="5"/>
  <c r="M110" i="5"/>
  <c r="L110" i="5"/>
  <c r="K110" i="5"/>
  <c r="J110" i="5"/>
  <c r="I110" i="5"/>
  <c r="H110" i="5"/>
  <c r="V109" i="5"/>
  <c r="U109" i="5"/>
  <c r="T109" i="5"/>
  <c r="S109" i="5"/>
  <c r="R109" i="5"/>
  <c r="Q109" i="5"/>
  <c r="P109" i="5"/>
  <c r="O109" i="5"/>
  <c r="N109" i="5"/>
  <c r="M109" i="5"/>
  <c r="L109" i="5"/>
  <c r="K109" i="5"/>
  <c r="J109" i="5"/>
  <c r="I109" i="5"/>
  <c r="H109" i="5"/>
  <c r="V108" i="5"/>
  <c r="U108" i="5"/>
  <c r="T108" i="5"/>
  <c r="S108" i="5"/>
  <c r="R108" i="5"/>
  <c r="Q108" i="5"/>
  <c r="P108" i="5"/>
  <c r="O108" i="5"/>
  <c r="N108" i="5"/>
  <c r="M108" i="5"/>
  <c r="L108" i="5"/>
  <c r="K108" i="5"/>
  <c r="J108" i="5"/>
  <c r="H108" i="5"/>
  <c r="I108" i="5" s="1"/>
  <c r="V107" i="5"/>
  <c r="U107" i="5"/>
  <c r="T107" i="5"/>
  <c r="S107" i="5"/>
  <c r="R107" i="5"/>
  <c r="Q107" i="5"/>
  <c r="P107" i="5"/>
  <c r="O107" i="5"/>
  <c r="N107" i="5"/>
  <c r="M107" i="5"/>
  <c r="L107" i="5"/>
  <c r="K107" i="5"/>
  <c r="J107" i="5"/>
  <c r="I107" i="5"/>
  <c r="H107" i="5"/>
  <c r="V106" i="5"/>
  <c r="U106" i="5"/>
  <c r="T106" i="5"/>
  <c r="S106" i="5"/>
  <c r="R106" i="5"/>
  <c r="Q106" i="5"/>
  <c r="P106" i="5"/>
  <c r="O106" i="5"/>
  <c r="N106" i="5"/>
  <c r="M106" i="5"/>
  <c r="L106" i="5"/>
  <c r="K106" i="5"/>
  <c r="J106" i="5"/>
  <c r="I106" i="5"/>
  <c r="H106" i="5"/>
  <c r="V105" i="5"/>
  <c r="U105" i="5"/>
  <c r="T105" i="5"/>
  <c r="S105" i="5"/>
  <c r="R105" i="5"/>
  <c r="Q105" i="5"/>
  <c r="P105" i="5"/>
  <c r="O105" i="5"/>
  <c r="N105" i="5"/>
  <c r="M105" i="5"/>
  <c r="L105" i="5"/>
  <c r="K105" i="5"/>
  <c r="J105" i="5"/>
  <c r="I105" i="5"/>
  <c r="H105" i="5"/>
  <c r="V104" i="5"/>
  <c r="U104" i="5"/>
  <c r="T104" i="5"/>
  <c r="S104" i="5"/>
  <c r="R104" i="5"/>
  <c r="Q104" i="5"/>
  <c r="P104" i="5"/>
  <c r="O104" i="5"/>
  <c r="N104" i="5"/>
  <c r="M104" i="5"/>
  <c r="L104" i="5"/>
  <c r="K104" i="5"/>
  <c r="J104" i="5"/>
  <c r="I104" i="5"/>
  <c r="H104" i="5"/>
  <c r="V103" i="5"/>
  <c r="U103" i="5"/>
  <c r="T103" i="5"/>
  <c r="S103" i="5"/>
  <c r="R103" i="5"/>
  <c r="Q103" i="5"/>
  <c r="P103" i="5"/>
  <c r="O103" i="5"/>
  <c r="N103" i="5"/>
  <c r="M103" i="5"/>
  <c r="L103" i="5"/>
  <c r="K103" i="5"/>
  <c r="J103" i="5"/>
  <c r="I103" i="5"/>
  <c r="H103" i="5"/>
  <c r="H101" i="5"/>
  <c r="Q101" i="5" s="1"/>
  <c r="T100" i="5"/>
  <c r="S100" i="5"/>
  <c r="Q100" i="5"/>
  <c r="L100" i="5"/>
  <c r="K100" i="5"/>
  <c r="I100" i="5"/>
  <c r="H100" i="5"/>
  <c r="R100" i="5" s="1"/>
  <c r="R99" i="5"/>
  <c r="J99" i="5"/>
  <c r="H99" i="5"/>
  <c r="Q99" i="5" s="1"/>
  <c r="R98" i="5"/>
  <c r="Q98" i="5"/>
  <c r="O98" i="5"/>
  <c r="J98" i="5"/>
  <c r="I98" i="5"/>
  <c r="H98" i="5"/>
  <c r="P98" i="5" s="1"/>
  <c r="H97" i="5"/>
  <c r="O97" i="5" s="1"/>
  <c r="O96" i="5"/>
  <c r="H96" i="5"/>
  <c r="V96" i="5" s="1"/>
  <c r="V95" i="5"/>
  <c r="T95" i="5"/>
  <c r="O95" i="5"/>
  <c r="N95" i="5"/>
  <c r="L95" i="5"/>
  <c r="H95" i="5"/>
  <c r="U95" i="5" s="1"/>
  <c r="V94" i="5"/>
  <c r="U94" i="5"/>
  <c r="S94" i="5"/>
  <c r="N94" i="5"/>
  <c r="M94" i="5"/>
  <c r="L94" i="5"/>
  <c r="K94" i="5"/>
  <c r="H94" i="5"/>
  <c r="T94" i="5" s="1"/>
  <c r="U93" i="5"/>
  <c r="T93" i="5"/>
  <c r="S93" i="5"/>
  <c r="R93" i="5"/>
  <c r="M93" i="5"/>
  <c r="L93" i="5"/>
  <c r="K93" i="5"/>
  <c r="J93" i="5"/>
  <c r="H93" i="5"/>
  <c r="Q93" i="5" s="1"/>
  <c r="T92" i="5"/>
  <c r="S92" i="5"/>
  <c r="R92" i="5"/>
  <c r="Q92" i="5"/>
  <c r="L92" i="5"/>
  <c r="K92" i="5"/>
  <c r="J92" i="5"/>
  <c r="I92" i="5"/>
  <c r="H92" i="5"/>
  <c r="P92" i="5" s="1"/>
  <c r="R91" i="5"/>
  <c r="J91" i="5"/>
  <c r="H91" i="5"/>
  <c r="Q91" i="5" s="1"/>
  <c r="R90" i="5"/>
  <c r="Q90" i="5"/>
  <c r="O90" i="5"/>
  <c r="J90" i="5"/>
  <c r="I90" i="5"/>
  <c r="H90" i="5"/>
  <c r="P90" i="5" s="1"/>
  <c r="H89" i="5"/>
  <c r="O89" i="5" s="1"/>
  <c r="U87" i="5"/>
  <c r="M87" i="5"/>
  <c r="H87" i="5"/>
  <c r="T87" i="5" s="1"/>
  <c r="V86" i="5"/>
  <c r="S86" i="5"/>
  <c r="N86" i="5"/>
  <c r="K86" i="5"/>
  <c r="H86" i="5"/>
  <c r="R86" i="5" s="1"/>
  <c r="R85" i="5"/>
  <c r="O85" i="5"/>
  <c r="J85" i="5"/>
  <c r="H85" i="5"/>
  <c r="U85" i="5" s="1"/>
  <c r="R84" i="5"/>
  <c r="L84" i="5"/>
  <c r="J84" i="5"/>
  <c r="H84" i="5"/>
  <c r="Q84" i="5" s="1"/>
  <c r="H83" i="5"/>
  <c r="U83" i="5" s="1"/>
  <c r="H82" i="5"/>
  <c r="T82" i="5" s="1"/>
  <c r="V81" i="5"/>
  <c r="U81" i="5"/>
  <c r="T81" i="5"/>
  <c r="S81" i="5"/>
  <c r="R81" i="5"/>
  <c r="Q81" i="5"/>
  <c r="P81" i="5"/>
  <c r="O81" i="5"/>
  <c r="N81" i="5"/>
  <c r="M81" i="5"/>
  <c r="L81" i="5"/>
  <c r="K81" i="5"/>
  <c r="J81" i="5"/>
  <c r="I81" i="5"/>
  <c r="H81" i="5"/>
  <c r="H80" i="5"/>
  <c r="S80" i="5" s="1"/>
  <c r="H79" i="5"/>
  <c r="O79" i="5" s="1"/>
  <c r="V78" i="5"/>
  <c r="U78" i="5"/>
  <c r="T78" i="5"/>
  <c r="R78" i="5"/>
  <c r="Q78" i="5"/>
  <c r="O78" i="5"/>
  <c r="N78" i="5"/>
  <c r="M78" i="5"/>
  <c r="L78" i="5"/>
  <c r="J78" i="5"/>
  <c r="I78" i="5"/>
  <c r="H78" i="5"/>
  <c r="S78" i="5" s="1"/>
  <c r="U77" i="5"/>
  <c r="T77" i="5"/>
  <c r="R77" i="5"/>
  <c r="O77" i="5"/>
  <c r="M77" i="5"/>
  <c r="L77" i="5"/>
  <c r="J77" i="5"/>
  <c r="H77" i="5"/>
  <c r="S77" i="5" s="1"/>
  <c r="V76" i="5"/>
  <c r="S76" i="5"/>
  <c r="O76" i="5"/>
  <c r="N76" i="5"/>
  <c r="K76" i="5"/>
  <c r="H76" i="5"/>
  <c r="T76" i="5" s="1"/>
  <c r="H75" i="5"/>
  <c r="S75" i="5" s="1"/>
  <c r="V74" i="5"/>
  <c r="S74" i="5"/>
  <c r="R74" i="5"/>
  <c r="O74" i="5"/>
  <c r="N74" i="5"/>
  <c r="K74" i="5"/>
  <c r="J74" i="5"/>
  <c r="H74" i="5"/>
  <c r="T74" i="5" s="1"/>
  <c r="V72" i="5"/>
  <c r="U72" i="5"/>
  <c r="T72" i="5"/>
  <c r="S72" i="5"/>
  <c r="R72" i="5"/>
  <c r="Q72" i="5"/>
  <c r="P72" i="5"/>
  <c r="O72" i="5"/>
  <c r="N72" i="5"/>
  <c r="M72" i="5"/>
  <c r="L72" i="5"/>
  <c r="K72" i="5"/>
  <c r="J72" i="5"/>
  <c r="I72" i="5"/>
  <c r="H72" i="5"/>
  <c r="V71" i="5"/>
  <c r="U71" i="5"/>
  <c r="T71" i="5"/>
  <c r="S71" i="5"/>
  <c r="R71" i="5"/>
  <c r="Q71" i="5"/>
  <c r="P71" i="5"/>
  <c r="O71" i="5"/>
  <c r="N71" i="5"/>
  <c r="M71" i="5"/>
  <c r="L71" i="5"/>
  <c r="K71" i="5"/>
  <c r="J71" i="5"/>
  <c r="H71" i="5"/>
  <c r="I71" i="5" s="1"/>
  <c r="V70" i="5"/>
  <c r="U70" i="5"/>
  <c r="T70" i="5"/>
  <c r="S70" i="5"/>
  <c r="R70" i="5"/>
  <c r="Q70" i="5"/>
  <c r="P70" i="5"/>
  <c r="O70" i="5"/>
  <c r="N70" i="5"/>
  <c r="M70" i="5"/>
  <c r="L70" i="5"/>
  <c r="K70" i="5"/>
  <c r="J70" i="5"/>
  <c r="I70" i="5"/>
  <c r="H70" i="5"/>
  <c r="N69" i="5"/>
  <c r="H69" i="5"/>
  <c r="T69" i="5" s="1"/>
  <c r="V67" i="5"/>
  <c r="U67" i="5"/>
  <c r="T67" i="5"/>
  <c r="S67" i="5"/>
  <c r="R67" i="5"/>
  <c r="Q67" i="5"/>
  <c r="P67" i="5"/>
  <c r="O67" i="5"/>
  <c r="N67" i="5"/>
  <c r="M67" i="5"/>
  <c r="L67" i="5"/>
  <c r="K67" i="5"/>
  <c r="J67" i="5"/>
  <c r="I67" i="5"/>
  <c r="H67" i="5"/>
  <c r="V66" i="5"/>
  <c r="U66" i="5"/>
  <c r="T66" i="5"/>
  <c r="S66" i="5"/>
  <c r="R66" i="5"/>
  <c r="Q66" i="5"/>
  <c r="P66" i="5"/>
  <c r="O66" i="5"/>
  <c r="N66" i="5"/>
  <c r="M66" i="5"/>
  <c r="L66" i="5"/>
  <c r="K66" i="5"/>
  <c r="J66" i="5"/>
  <c r="I66" i="5"/>
  <c r="H66" i="5"/>
  <c r="V65" i="5"/>
  <c r="U65" i="5"/>
  <c r="T65" i="5"/>
  <c r="S65" i="5"/>
  <c r="R65" i="5"/>
  <c r="Q65" i="5"/>
  <c r="P65" i="5"/>
  <c r="O65" i="5"/>
  <c r="N65" i="5"/>
  <c r="M65" i="5"/>
  <c r="L65" i="5"/>
  <c r="K65" i="5"/>
  <c r="J65" i="5"/>
  <c r="I65" i="5"/>
  <c r="H65" i="5"/>
  <c r="V64" i="5"/>
  <c r="U64" i="5"/>
  <c r="T64" i="5"/>
  <c r="S64" i="5"/>
  <c r="R64" i="5"/>
  <c r="Q64" i="5"/>
  <c r="P64" i="5"/>
  <c r="O64" i="5"/>
  <c r="N64" i="5"/>
  <c r="M64" i="5"/>
  <c r="L64" i="5"/>
  <c r="K64" i="5"/>
  <c r="J64" i="5"/>
  <c r="I64" i="5"/>
  <c r="H64" i="5"/>
  <c r="V63" i="5"/>
  <c r="U63" i="5"/>
  <c r="T63" i="5"/>
  <c r="S63" i="5"/>
  <c r="R63" i="5"/>
  <c r="Q63" i="5"/>
  <c r="P63" i="5"/>
  <c r="O63" i="5"/>
  <c r="N63" i="5"/>
  <c r="M63" i="5"/>
  <c r="L63" i="5"/>
  <c r="K63" i="5"/>
  <c r="J63" i="5"/>
  <c r="I63" i="5"/>
  <c r="H63" i="5"/>
  <c r="V62" i="5"/>
  <c r="U62" i="5"/>
  <c r="T62" i="5"/>
  <c r="S62" i="5"/>
  <c r="R62" i="5"/>
  <c r="Q62" i="5"/>
  <c r="P62" i="5"/>
  <c r="O62" i="5"/>
  <c r="N62" i="5"/>
  <c r="M62" i="5"/>
  <c r="L62" i="5"/>
  <c r="K62" i="5"/>
  <c r="J62" i="5"/>
  <c r="I62" i="5"/>
  <c r="H62" i="5"/>
  <c r="V61" i="5"/>
  <c r="U61" i="5"/>
  <c r="T61" i="5"/>
  <c r="S61" i="5"/>
  <c r="R61" i="5"/>
  <c r="Q61" i="5"/>
  <c r="P61" i="5"/>
  <c r="O61" i="5"/>
  <c r="N61" i="5"/>
  <c r="M61" i="5"/>
  <c r="L61" i="5"/>
  <c r="K61" i="5"/>
  <c r="J61" i="5"/>
  <c r="I61" i="5"/>
  <c r="H61" i="5"/>
  <c r="V60" i="5"/>
  <c r="U60" i="5"/>
  <c r="T60" i="5"/>
  <c r="S60" i="5"/>
  <c r="R60" i="5"/>
  <c r="Q60" i="5"/>
  <c r="P60" i="5"/>
  <c r="O60" i="5"/>
  <c r="N60" i="5"/>
  <c r="M60" i="5"/>
  <c r="L60" i="5"/>
  <c r="K60" i="5"/>
  <c r="J60" i="5"/>
  <c r="I60" i="5"/>
  <c r="H60" i="5"/>
  <c r="V59" i="5"/>
  <c r="U59" i="5"/>
  <c r="T59" i="5"/>
  <c r="S59" i="5"/>
  <c r="R59" i="5"/>
  <c r="Q59" i="5"/>
  <c r="P59" i="5"/>
  <c r="O59" i="5"/>
  <c r="N59" i="5"/>
  <c r="M59" i="5"/>
  <c r="L59" i="5"/>
  <c r="K59" i="5"/>
  <c r="J59" i="5"/>
  <c r="I59" i="5"/>
  <c r="H59" i="5"/>
  <c r="V58" i="5"/>
  <c r="U58" i="5"/>
  <c r="T58" i="5"/>
  <c r="S58" i="5"/>
  <c r="R58" i="5"/>
  <c r="Q58" i="5"/>
  <c r="P58" i="5"/>
  <c r="O58" i="5"/>
  <c r="N58" i="5"/>
  <c r="M58" i="5"/>
  <c r="L58" i="5"/>
  <c r="K58" i="5"/>
  <c r="J58" i="5"/>
  <c r="I58" i="5"/>
  <c r="H58" i="5"/>
  <c r="H56" i="5"/>
  <c r="P56" i="5" s="1"/>
  <c r="H55" i="5"/>
  <c r="Q55" i="5" s="1"/>
  <c r="V54" i="5"/>
  <c r="O54" i="5"/>
  <c r="N54" i="5"/>
  <c r="H54" i="5"/>
  <c r="U54" i="5" s="1"/>
  <c r="V53" i="5"/>
  <c r="T53" i="5"/>
  <c r="S53" i="5"/>
  <c r="Q53" i="5"/>
  <c r="L53" i="5"/>
  <c r="K53" i="5"/>
  <c r="I53" i="5"/>
  <c r="H53" i="5"/>
  <c r="P53" i="5" s="1"/>
  <c r="V52" i="5"/>
  <c r="T52" i="5"/>
  <c r="M52" i="5"/>
  <c r="K52" i="5"/>
  <c r="J52" i="5"/>
  <c r="I52" i="5"/>
  <c r="H52" i="5"/>
  <c r="P52" i="5" s="1"/>
  <c r="H50" i="5"/>
  <c r="P50" i="5" s="1"/>
  <c r="V49" i="5"/>
  <c r="O49" i="5"/>
  <c r="N49" i="5"/>
  <c r="H49" i="5"/>
  <c r="U49" i="5" s="1"/>
  <c r="V47" i="5"/>
  <c r="U47" i="5"/>
  <c r="T47" i="5"/>
  <c r="S47" i="5"/>
  <c r="R47" i="5"/>
  <c r="Q47" i="5"/>
  <c r="P47" i="5"/>
  <c r="O47" i="5"/>
  <c r="N47" i="5"/>
  <c r="M47" i="5"/>
  <c r="L47" i="5"/>
  <c r="K47" i="5"/>
  <c r="J47" i="5"/>
  <c r="I47" i="5"/>
  <c r="H47" i="5"/>
  <c r="V46" i="5"/>
  <c r="U46" i="5"/>
  <c r="T46" i="5"/>
  <c r="S46" i="5"/>
  <c r="R46" i="5"/>
  <c r="Q46" i="5"/>
  <c r="P46" i="5"/>
  <c r="O46" i="5"/>
  <c r="N46" i="5"/>
  <c r="M46" i="5"/>
  <c r="L46" i="5"/>
  <c r="K46" i="5"/>
  <c r="J46" i="5"/>
  <c r="I46" i="5"/>
  <c r="H46" i="5"/>
  <c r="V45" i="5"/>
  <c r="U45" i="5"/>
  <c r="T45" i="5"/>
  <c r="S45" i="5"/>
  <c r="R45" i="5"/>
  <c r="Q45" i="5"/>
  <c r="P45" i="5"/>
  <c r="O45" i="5"/>
  <c r="N45" i="5"/>
  <c r="M45" i="5"/>
  <c r="L45" i="5"/>
  <c r="K45" i="5"/>
  <c r="J45" i="5"/>
  <c r="I45" i="5"/>
  <c r="H45" i="5"/>
  <c r="V44" i="5"/>
  <c r="U44" i="5"/>
  <c r="T44" i="5"/>
  <c r="S44" i="5"/>
  <c r="R44" i="5"/>
  <c r="Q44" i="5"/>
  <c r="P44" i="5"/>
  <c r="O44" i="5"/>
  <c r="N44" i="5"/>
  <c r="M44" i="5"/>
  <c r="L44" i="5"/>
  <c r="K44" i="5"/>
  <c r="J44" i="5"/>
  <c r="I44" i="5"/>
  <c r="H44" i="5"/>
  <c r="V43" i="5"/>
  <c r="U43" i="5"/>
  <c r="T43" i="5"/>
  <c r="S43" i="5"/>
  <c r="R43" i="5"/>
  <c r="Q43" i="5"/>
  <c r="P43" i="5"/>
  <c r="O43" i="5"/>
  <c r="N43" i="5"/>
  <c r="M43" i="5"/>
  <c r="L43" i="5"/>
  <c r="K43" i="5"/>
  <c r="J43" i="5"/>
  <c r="I43" i="5"/>
  <c r="H43" i="5"/>
  <c r="V42" i="5"/>
  <c r="U42" i="5"/>
  <c r="T42" i="5"/>
  <c r="S42" i="5"/>
  <c r="R42" i="5"/>
  <c r="Q42" i="5"/>
  <c r="P42" i="5"/>
  <c r="O42" i="5"/>
  <c r="N42" i="5"/>
  <c r="M42" i="5"/>
  <c r="L42" i="5"/>
  <c r="K42" i="5"/>
  <c r="J42" i="5"/>
  <c r="I42" i="5"/>
  <c r="H42" i="5"/>
  <c r="V41" i="5"/>
  <c r="U41" i="5"/>
  <c r="T41" i="5"/>
  <c r="S41" i="5"/>
  <c r="R41" i="5"/>
  <c r="Q41" i="5"/>
  <c r="P41" i="5"/>
  <c r="O41" i="5"/>
  <c r="N41" i="5"/>
  <c r="M41" i="5"/>
  <c r="L41" i="5"/>
  <c r="K41" i="5"/>
  <c r="J41" i="5"/>
  <c r="I41" i="5"/>
  <c r="H41" i="5"/>
  <c r="V40" i="5"/>
  <c r="U40" i="5"/>
  <c r="T40" i="5"/>
  <c r="S40" i="5"/>
  <c r="R40" i="5"/>
  <c r="Q40" i="5"/>
  <c r="P40" i="5"/>
  <c r="O40" i="5"/>
  <c r="N40" i="5"/>
  <c r="M40" i="5"/>
  <c r="L40" i="5"/>
  <c r="K40" i="5"/>
  <c r="J40" i="5"/>
  <c r="I40" i="5"/>
  <c r="H40" i="5"/>
  <c r="V38" i="5"/>
  <c r="U38" i="5"/>
  <c r="T38" i="5"/>
  <c r="S38" i="5"/>
  <c r="R38" i="5"/>
  <c r="Q38" i="5"/>
  <c r="P38" i="5"/>
  <c r="O38" i="5"/>
  <c r="N38" i="5"/>
  <c r="M38" i="5"/>
  <c r="L38" i="5"/>
  <c r="K38" i="5"/>
  <c r="J38" i="5"/>
  <c r="I38" i="5"/>
  <c r="H38" i="5"/>
  <c r="V37" i="5"/>
  <c r="U37" i="5"/>
  <c r="T37" i="5"/>
  <c r="S37" i="5"/>
  <c r="R37" i="5"/>
  <c r="Q37" i="5"/>
  <c r="P37" i="5"/>
  <c r="O37" i="5"/>
  <c r="N37" i="5"/>
  <c r="M37" i="5"/>
  <c r="L37" i="5"/>
  <c r="K37" i="5"/>
  <c r="J37" i="5"/>
  <c r="I37" i="5"/>
  <c r="H37" i="5"/>
  <c r="H36" i="5"/>
  <c r="R36" i="5" s="1"/>
  <c r="V35" i="5"/>
  <c r="T35" i="5"/>
  <c r="S35" i="5"/>
  <c r="N35" i="5"/>
  <c r="L35" i="5"/>
  <c r="K35" i="5"/>
  <c r="H35" i="5"/>
  <c r="R35" i="5" s="1"/>
  <c r="U34" i="5"/>
  <c r="S34" i="5"/>
  <c r="R34" i="5"/>
  <c r="Q34" i="5"/>
  <c r="O34" i="5"/>
  <c r="M34" i="5"/>
  <c r="K34" i="5"/>
  <c r="J34" i="5"/>
  <c r="I34" i="5"/>
  <c r="H34" i="5"/>
  <c r="P34" i="5" s="1"/>
  <c r="T33" i="5"/>
  <c r="R33" i="5"/>
  <c r="Q33" i="5"/>
  <c r="L33" i="5"/>
  <c r="J33" i="5"/>
  <c r="I33" i="5"/>
  <c r="H33" i="5"/>
  <c r="P33" i="5" s="1"/>
  <c r="U32" i="5"/>
  <c r="Q32" i="5"/>
  <c r="O32" i="5"/>
  <c r="M32" i="5"/>
  <c r="I32" i="5"/>
  <c r="H32" i="5"/>
  <c r="P32" i="5" s="1"/>
  <c r="V31" i="5"/>
  <c r="U31" i="5"/>
  <c r="S31" i="5"/>
  <c r="R31" i="5"/>
  <c r="Q31" i="5"/>
  <c r="O31" i="5"/>
  <c r="N31" i="5"/>
  <c r="M31" i="5"/>
  <c r="K31" i="5"/>
  <c r="J31" i="5"/>
  <c r="I31" i="5"/>
  <c r="H31" i="5"/>
  <c r="P31" i="5" s="1"/>
  <c r="H30" i="5"/>
  <c r="P30" i="5" s="1"/>
  <c r="V29" i="5"/>
  <c r="N29" i="5"/>
  <c r="H29" i="5"/>
  <c r="U29" i="5" s="1"/>
  <c r="V28" i="5"/>
  <c r="U28" i="5"/>
  <c r="T28" i="5"/>
  <c r="S28" i="5"/>
  <c r="R28" i="5"/>
  <c r="Q28" i="5"/>
  <c r="P28" i="5"/>
  <c r="O28" i="5"/>
  <c r="N28" i="5"/>
  <c r="M28" i="5"/>
  <c r="L28" i="5"/>
  <c r="K28" i="5"/>
  <c r="J28" i="5"/>
  <c r="I28" i="5"/>
  <c r="H28" i="5"/>
  <c r="U27" i="5"/>
  <c r="T27" i="5"/>
  <c r="S27" i="5"/>
  <c r="R27" i="5"/>
  <c r="M27" i="5"/>
  <c r="L27" i="5"/>
  <c r="K27" i="5"/>
  <c r="J27" i="5"/>
  <c r="H27" i="5"/>
  <c r="Q27" i="5" s="1"/>
  <c r="U26" i="5"/>
  <c r="S26" i="5"/>
  <c r="R26" i="5"/>
  <c r="Q26" i="5"/>
  <c r="O26" i="5"/>
  <c r="M26" i="5"/>
  <c r="K26" i="5"/>
  <c r="J26" i="5"/>
  <c r="I26" i="5"/>
  <c r="H26" i="5"/>
  <c r="P26" i="5" s="1"/>
  <c r="Q24" i="5"/>
  <c r="M24" i="5"/>
  <c r="L24" i="5"/>
  <c r="K24" i="5"/>
  <c r="I24" i="5"/>
  <c r="H24" i="5"/>
  <c r="P24" i="5" s="1"/>
  <c r="H23" i="5"/>
  <c r="O23" i="5" s="1"/>
  <c r="Q22" i="5"/>
  <c r="I22" i="5"/>
  <c r="H22" i="5"/>
  <c r="P22" i="5" s="1"/>
  <c r="V20" i="5"/>
  <c r="U20" i="5"/>
  <c r="T20" i="5"/>
  <c r="S20" i="5"/>
  <c r="R20" i="5"/>
  <c r="Q20" i="5"/>
  <c r="P20" i="5"/>
  <c r="O20" i="5"/>
  <c r="N20" i="5"/>
  <c r="M20" i="5"/>
  <c r="L20" i="5"/>
  <c r="K20" i="5"/>
  <c r="J20" i="5"/>
  <c r="I20" i="5"/>
  <c r="H20" i="5"/>
  <c r="V19" i="5"/>
  <c r="U19" i="5"/>
  <c r="T19" i="5"/>
  <c r="S19" i="5"/>
  <c r="R19" i="5"/>
  <c r="Q19" i="5"/>
  <c r="P19" i="5"/>
  <c r="O19" i="5"/>
  <c r="N19" i="5"/>
  <c r="M19" i="5"/>
  <c r="L19" i="5"/>
  <c r="K19" i="5"/>
  <c r="J19" i="5"/>
  <c r="I19" i="5"/>
  <c r="H19" i="5"/>
  <c r="T17" i="5"/>
  <c r="Q17" i="5"/>
  <c r="L17" i="5"/>
  <c r="I17" i="5"/>
  <c r="H17" i="5"/>
  <c r="P17" i="5" s="1"/>
  <c r="V16" i="5"/>
  <c r="U16" i="5"/>
  <c r="T16" i="5"/>
  <c r="N16" i="5"/>
  <c r="M16" i="5"/>
  <c r="L16" i="5"/>
  <c r="H16" i="5"/>
  <c r="S16" i="5" s="1"/>
  <c r="T15" i="5"/>
  <c r="L15" i="5"/>
  <c r="H15" i="5"/>
  <c r="S15" i="5" s="1"/>
  <c r="V14" i="5"/>
  <c r="Q14" i="5"/>
  <c r="O14" i="5"/>
  <c r="N14" i="5"/>
  <c r="I14" i="5"/>
  <c r="H14" i="5"/>
  <c r="U14" i="5" s="1"/>
  <c r="U13" i="5"/>
  <c r="S13" i="5"/>
  <c r="Q13" i="5"/>
  <c r="M13" i="5"/>
  <c r="K13" i="5"/>
  <c r="I13" i="5"/>
  <c r="H13" i="5"/>
  <c r="T13" i="5" s="1"/>
  <c r="U12" i="5"/>
  <c r="S12" i="5"/>
  <c r="R12" i="5"/>
  <c r="M12" i="5"/>
  <c r="K12" i="5"/>
  <c r="J12" i="5"/>
  <c r="H12" i="5"/>
  <c r="Q12" i="5" s="1"/>
  <c r="V11" i="5"/>
  <c r="U11" i="5"/>
  <c r="T11" i="5"/>
  <c r="S11" i="5"/>
  <c r="R11" i="5"/>
  <c r="Q11" i="5"/>
  <c r="P11" i="5"/>
  <c r="O11" i="5"/>
  <c r="N11" i="5"/>
  <c r="M11" i="5"/>
  <c r="L11" i="5"/>
  <c r="K11" i="5"/>
  <c r="J11" i="5"/>
  <c r="I11" i="5"/>
  <c r="H11" i="5"/>
  <c r="H10" i="5"/>
  <c r="Q10" i="5" s="1"/>
  <c r="U9" i="5"/>
  <c r="M9" i="5"/>
  <c r="H9" i="5"/>
  <c r="S9" i="5" s="1"/>
  <c r="V4" i="5"/>
  <c r="U4" i="5"/>
  <c r="T4" i="5"/>
  <c r="S4" i="5"/>
  <c r="R4" i="5"/>
  <c r="Q4" i="5"/>
  <c r="P4" i="5"/>
  <c r="O4" i="5"/>
  <c r="N4" i="5"/>
  <c r="M4" i="5"/>
  <c r="L4" i="5"/>
  <c r="K4" i="5"/>
  <c r="J4" i="5"/>
  <c r="I4" i="5"/>
  <c r="H4" i="5"/>
  <c r="A98" i="8"/>
  <c r="A98" i="9"/>
  <c r="A98" i="10"/>
  <c r="A98" i="11"/>
  <c r="A98" i="12"/>
  <c r="A98" i="13"/>
  <c r="A98" i="14"/>
  <c r="A98" i="15"/>
  <c r="A98" i="16"/>
  <c r="A98" i="17"/>
  <c r="A98" i="18"/>
  <c r="A98" i="19"/>
  <c r="A98" i="20"/>
  <c r="A98" i="7"/>
  <c r="A87" i="8"/>
  <c r="A87" i="9"/>
  <c r="A87" i="10"/>
  <c r="A87" i="11"/>
  <c r="A87" i="12"/>
  <c r="A87" i="13"/>
  <c r="A87" i="14"/>
  <c r="A87" i="15"/>
  <c r="A87" i="16"/>
  <c r="A87" i="17"/>
  <c r="A87" i="18"/>
  <c r="A87" i="19"/>
  <c r="A87" i="20"/>
  <c r="A87" i="7"/>
  <c r="A87" i="6"/>
  <c r="A74" i="8"/>
  <c r="A74" i="9"/>
  <c r="A74" i="10"/>
  <c r="A74" i="11"/>
  <c r="A74" i="12"/>
  <c r="A74" i="13"/>
  <c r="A74" i="14"/>
  <c r="A74" i="15"/>
  <c r="A74" i="16"/>
  <c r="A74" i="17"/>
  <c r="A74" i="18"/>
  <c r="A74" i="19"/>
  <c r="A74" i="20"/>
  <c r="A74" i="7"/>
  <c r="A74" i="6"/>
  <c r="A98" i="6"/>
  <c r="A31" i="7"/>
  <c r="A31" i="8"/>
  <c r="A31" i="9"/>
  <c r="A31" i="10"/>
  <c r="A31" i="11"/>
  <c r="A31" i="12"/>
  <c r="A31" i="13"/>
  <c r="A31" i="14"/>
  <c r="A31" i="15"/>
  <c r="A31" i="16"/>
  <c r="A31" i="17"/>
  <c r="A31" i="18"/>
  <c r="A31" i="19"/>
  <c r="A31" i="20"/>
  <c r="A31" i="6"/>
  <c r="A1" i="20"/>
  <c r="A1" i="19"/>
  <c r="A1" i="18"/>
  <c r="A1" i="17"/>
  <c r="A1" i="16"/>
  <c r="A1" i="15"/>
  <c r="A1" i="14"/>
  <c r="A1" i="13"/>
  <c r="A1" i="10"/>
  <c r="A1" i="11"/>
  <c r="A1" i="12"/>
  <c r="A1" i="9"/>
  <c r="A1" i="8"/>
  <c r="A1" i="7"/>
  <c r="A60" i="7"/>
  <c r="A60" i="8"/>
  <c r="A60" i="9"/>
  <c r="A60" i="10"/>
  <c r="A60" i="11"/>
  <c r="A60" i="12"/>
  <c r="A60" i="13"/>
  <c r="A60" i="14"/>
  <c r="A60" i="15"/>
  <c r="A60" i="16"/>
  <c r="A60" i="17"/>
  <c r="A60" i="18"/>
  <c r="A60" i="19"/>
  <c r="A60" i="20"/>
  <c r="A60" i="6"/>
  <c r="A56" i="7"/>
  <c r="A56" i="8"/>
  <c r="A56" i="9"/>
  <c r="A56" i="10"/>
  <c r="A56" i="11"/>
  <c r="A56" i="12"/>
  <c r="A56" i="13"/>
  <c r="A56" i="14"/>
  <c r="A56" i="15"/>
  <c r="A56" i="16"/>
  <c r="A56" i="17"/>
  <c r="A56" i="18"/>
  <c r="A56" i="19"/>
  <c r="A56" i="20"/>
  <c r="A56" i="6"/>
  <c r="A46" i="7"/>
  <c r="A46" i="8"/>
  <c r="A46" i="9"/>
  <c r="A46" i="10"/>
  <c r="A46" i="11"/>
  <c r="A46" i="12"/>
  <c r="A46" i="13"/>
  <c r="A46" i="14"/>
  <c r="A46" i="15"/>
  <c r="A46" i="16"/>
  <c r="A46" i="17"/>
  <c r="A46" i="18"/>
  <c r="A46" i="19"/>
  <c r="A46" i="20"/>
  <c r="A46" i="6"/>
  <c r="A41" i="7"/>
  <c r="A41" i="8"/>
  <c r="A41" i="9"/>
  <c r="A41" i="10"/>
  <c r="A41" i="11"/>
  <c r="A41" i="12"/>
  <c r="A41" i="13"/>
  <c r="A41" i="14"/>
  <c r="A41" i="15"/>
  <c r="A41" i="16"/>
  <c r="A41" i="17"/>
  <c r="A41" i="18"/>
  <c r="A41" i="19"/>
  <c r="A41" i="20"/>
  <c r="A41" i="6"/>
  <c r="A39" i="7"/>
  <c r="A39" i="8"/>
  <c r="A39" i="9"/>
  <c r="A39" i="10"/>
  <c r="A39" i="11"/>
  <c r="A39" i="12"/>
  <c r="A39" i="13"/>
  <c r="A39" i="14"/>
  <c r="A39" i="15"/>
  <c r="A39" i="16"/>
  <c r="A39" i="17"/>
  <c r="A39" i="18"/>
  <c r="A39" i="19"/>
  <c r="A39" i="20"/>
  <c r="A39" i="6"/>
  <c r="A18" i="7"/>
  <c r="A18" i="8"/>
  <c r="A18" i="9"/>
  <c r="A18" i="10"/>
  <c r="A18" i="11"/>
  <c r="A18" i="12"/>
  <c r="A18" i="13"/>
  <c r="A18" i="14"/>
  <c r="A18" i="15"/>
  <c r="A18" i="16"/>
  <c r="A18" i="17"/>
  <c r="A18" i="18"/>
  <c r="A18" i="19"/>
  <c r="A18" i="20"/>
  <c r="A18" i="6"/>
  <c r="A15" i="7"/>
  <c r="A15" i="8"/>
  <c r="A15" i="9"/>
  <c r="A15" i="10"/>
  <c r="A15" i="11"/>
  <c r="A15" i="12"/>
  <c r="A15" i="13"/>
  <c r="A15" i="14"/>
  <c r="A15" i="15"/>
  <c r="A15" i="16"/>
  <c r="A15" i="17"/>
  <c r="A15" i="18"/>
  <c r="A15" i="19"/>
  <c r="A15" i="20"/>
  <c r="A15" i="6"/>
  <c r="A13" i="7"/>
  <c r="A13" i="8"/>
  <c r="A13" i="9"/>
  <c r="A13" i="10"/>
  <c r="A13" i="11"/>
  <c r="A13" i="12"/>
  <c r="A13" i="13"/>
  <c r="A13" i="14"/>
  <c r="A13" i="15"/>
  <c r="A13" i="16"/>
  <c r="A13" i="17"/>
  <c r="A13" i="18"/>
  <c r="A13" i="19"/>
  <c r="A13" i="20"/>
  <c r="A13" i="6"/>
  <c r="A4" i="7"/>
  <c r="A4" i="8"/>
  <c r="A4" i="9"/>
  <c r="A4" i="10"/>
  <c r="A4" i="11"/>
  <c r="A4" i="12"/>
  <c r="A4" i="13"/>
  <c r="A4" i="14"/>
  <c r="A4" i="15"/>
  <c r="A4" i="16"/>
  <c r="A4" i="17"/>
  <c r="A4" i="18"/>
  <c r="A4" i="19"/>
  <c r="A4" i="20"/>
  <c r="A4" i="6"/>
  <c r="C60" i="7"/>
  <c r="C60" i="8"/>
  <c r="C60" i="9"/>
  <c r="C60" i="10"/>
  <c r="C60" i="11"/>
  <c r="C60" i="12"/>
  <c r="C60" i="13"/>
  <c r="C60" i="14"/>
  <c r="C60" i="15"/>
  <c r="C60" i="16"/>
  <c r="C60" i="17"/>
  <c r="C60" i="18"/>
  <c r="C60" i="19"/>
  <c r="C60" i="20"/>
  <c r="C60" i="6"/>
  <c r="B104" i="7"/>
  <c r="C104" i="7"/>
  <c r="B105" i="7"/>
  <c r="C105" i="7"/>
  <c r="B106" i="7"/>
  <c r="C106" i="7"/>
  <c r="B107" i="7"/>
  <c r="C107" i="7"/>
  <c r="B108" i="7"/>
  <c r="C108" i="7"/>
  <c r="B109" i="7"/>
  <c r="C109" i="7"/>
  <c r="B104" i="8"/>
  <c r="C104" i="8"/>
  <c r="B105" i="8"/>
  <c r="C105" i="8"/>
  <c r="B106" i="8"/>
  <c r="C106" i="8"/>
  <c r="B107" i="8"/>
  <c r="C107" i="8"/>
  <c r="B108" i="8"/>
  <c r="C108" i="8"/>
  <c r="B109" i="8"/>
  <c r="C109" i="8"/>
  <c r="B104" i="9"/>
  <c r="C104" i="9"/>
  <c r="B105" i="9"/>
  <c r="C105" i="9"/>
  <c r="B106" i="9"/>
  <c r="C106" i="9"/>
  <c r="B107" i="9"/>
  <c r="C107" i="9"/>
  <c r="B108" i="9"/>
  <c r="C108" i="9"/>
  <c r="B109" i="9"/>
  <c r="C109" i="9"/>
  <c r="B104" i="10"/>
  <c r="C104" i="10"/>
  <c r="B105" i="10"/>
  <c r="C105" i="10"/>
  <c r="B106" i="10"/>
  <c r="C106" i="10"/>
  <c r="B107" i="10"/>
  <c r="C107" i="10"/>
  <c r="B108" i="10"/>
  <c r="C108" i="10"/>
  <c r="B109" i="10"/>
  <c r="C109" i="10"/>
  <c r="B104" i="11"/>
  <c r="C104" i="11"/>
  <c r="B105" i="11"/>
  <c r="C105" i="11"/>
  <c r="B106" i="11"/>
  <c r="C106" i="11"/>
  <c r="B107" i="11"/>
  <c r="C107" i="11"/>
  <c r="B108" i="11"/>
  <c r="C108" i="11"/>
  <c r="B109" i="11"/>
  <c r="C109" i="11"/>
  <c r="B104" i="12"/>
  <c r="C104" i="12"/>
  <c r="B105" i="12"/>
  <c r="C105" i="12"/>
  <c r="B106" i="12"/>
  <c r="C106" i="12"/>
  <c r="B107" i="12"/>
  <c r="C107" i="12"/>
  <c r="B108" i="12"/>
  <c r="C108" i="12"/>
  <c r="B109" i="12"/>
  <c r="C109" i="12"/>
  <c r="B104" i="13"/>
  <c r="C104" i="13"/>
  <c r="B105" i="13"/>
  <c r="C105" i="13"/>
  <c r="B106" i="13"/>
  <c r="C106" i="13"/>
  <c r="B107" i="13"/>
  <c r="C107" i="13"/>
  <c r="B108" i="13"/>
  <c r="C108" i="13"/>
  <c r="B109" i="13"/>
  <c r="C109" i="13"/>
  <c r="B104" i="14"/>
  <c r="C104" i="14"/>
  <c r="B105" i="14"/>
  <c r="C105" i="14"/>
  <c r="B106" i="14"/>
  <c r="C106" i="14"/>
  <c r="B107" i="14"/>
  <c r="C107" i="14"/>
  <c r="B108" i="14"/>
  <c r="C108" i="14"/>
  <c r="B109" i="14"/>
  <c r="C109" i="14"/>
  <c r="B104" i="15"/>
  <c r="C104" i="15"/>
  <c r="B105" i="15"/>
  <c r="C105" i="15"/>
  <c r="B106" i="15"/>
  <c r="C106" i="15"/>
  <c r="B107" i="15"/>
  <c r="C107" i="15"/>
  <c r="B108" i="15"/>
  <c r="C108" i="15"/>
  <c r="B109" i="15"/>
  <c r="C109" i="15"/>
  <c r="B104" i="16"/>
  <c r="C104" i="16"/>
  <c r="B105" i="16"/>
  <c r="C105" i="16"/>
  <c r="B106" i="16"/>
  <c r="C106" i="16"/>
  <c r="B107" i="16"/>
  <c r="C107" i="16"/>
  <c r="B108" i="16"/>
  <c r="C108" i="16"/>
  <c r="B109" i="16"/>
  <c r="C109" i="16"/>
  <c r="B104" i="17"/>
  <c r="C104" i="17"/>
  <c r="B105" i="17"/>
  <c r="C105" i="17"/>
  <c r="B106" i="17"/>
  <c r="C106" i="17"/>
  <c r="B107" i="17"/>
  <c r="C107" i="17"/>
  <c r="B108" i="17"/>
  <c r="C108" i="17"/>
  <c r="B109" i="17"/>
  <c r="C109" i="17"/>
  <c r="B104" i="18"/>
  <c r="C104" i="18"/>
  <c r="B105" i="18"/>
  <c r="C105" i="18"/>
  <c r="B106" i="18"/>
  <c r="C106" i="18"/>
  <c r="B107" i="18"/>
  <c r="C107" i="18"/>
  <c r="B108" i="18"/>
  <c r="C108" i="18"/>
  <c r="B109" i="18"/>
  <c r="C109" i="18"/>
  <c r="B104" i="19"/>
  <c r="C104" i="19"/>
  <c r="B105" i="19"/>
  <c r="C105" i="19"/>
  <c r="B106" i="19"/>
  <c r="C106" i="19"/>
  <c r="B107" i="19"/>
  <c r="C107" i="19"/>
  <c r="B108" i="19"/>
  <c r="C108" i="19"/>
  <c r="B109" i="19"/>
  <c r="C109" i="19"/>
  <c r="B104" i="20"/>
  <c r="C104" i="20"/>
  <c r="B105" i="20"/>
  <c r="C105" i="20"/>
  <c r="B106" i="20"/>
  <c r="C106" i="20"/>
  <c r="B107" i="20"/>
  <c r="C107" i="20"/>
  <c r="B108" i="20"/>
  <c r="C108" i="20"/>
  <c r="B109" i="20"/>
  <c r="C109" i="20"/>
  <c r="B104" i="6"/>
  <c r="C104" i="6"/>
  <c r="B105" i="6"/>
  <c r="C105" i="6"/>
  <c r="B106" i="6"/>
  <c r="C106" i="6"/>
  <c r="B107" i="6"/>
  <c r="C107" i="6"/>
  <c r="B108" i="6"/>
  <c r="C108" i="6"/>
  <c r="B109" i="6"/>
  <c r="C109" i="6"/>
  <c r="B99" i="7"/>
  <c r="C99" i="7"/>
  <c r="B100" i="7"/>
  <c r="C100" i="7"/>
  <c r="B101" i="7"/>
  <c r="C101" i="7"/>
  <c r="B102" i="7"/>
  <c r="C102" i="7"/>
  <c r="B103" i="7"/>
  <c r="C103" i="7"/>
  <c r="B99" i="8"/>
  <c r="C99" i="8"/>
  <c r="B100" i="8"/>
  <c r="C100" i="8"/>
  <c r="B101" i="8"/>
  <c r="C101" i="8"/>
  <c r="B102" i="8"/>
  <c r="C102" i="8"/>
  <c r="B103" i="8"/>
  <c r="C103" i="8"/>
  <c r="B99" i="9"/>
  <c r="C99" i="9"/>
  <c r="B100" i="9"/>
  <c r="C100" i="9"/>
  <c r="B101" i="9"/>
  <c r="C101" i="9"/>
  <c r="B102" i="9"/>
  <c r="C102" i="9"/>
  <c r="B103" i="9"/>
  <c r="C103" i="9"/>
  <c r="B99" i="10"/>
  <c r="C99" i="10"/>
  <c r="B100" i="10"/>
  <c r="C100" i="10"/>
  <c r="B101" i="10"/>
  <c r="C101" i="10"/>
  <c r="B102" i="10"/>
  <c r="C102" i="10"/>
  <c r="B103" i="10"/>
  <c r="C103" i="10"/>
  <c r="B99" i="11"/>
  <c r="C99" i="11"/>
  <c r="B100" i="11"/>
  <c r="C100" i="11"/>
  <c r="B101" i="11"/>
  <c r="C101" i="11"/>
  <c r="B102" i="11"/>
  <c r="C102" i="11"/>
  <c r="B103" i="11"/>
  <c r="C103" i="11"/>
  <c r="B99" i="12"/>
  <c r="C99" i="12"/>
  <c r="B100" i="12"/>
  <c r="C100" i="12"/>
  <c r="B101" i="12"/>
  <c r="C101" i="12"/>
  <c r="B102" i="12"/>
  <c r="C102" i="12"/>
  <c r="B103" i="12"/>
  <c r="C103" i="12"/>
  <c r="B99" i="13"/>
  <c r="C99" i="13"/>
  <c r="B100" i="13"/>
  <c r="C100" i="13"/>
  <c r="B101" i="13"/>
  <c r="C101" i="13"/>
  <c r="B102" i="13"/>
  <c r="C102" i="13"/>
  <c r="B103" i="13"/>
  <c r="C103" i="13"/>
  <c r="B99" i="14"/>
  <c r="C99" i="14"/>
  <c r="B100" i="14"/>
  <c r="C100" i="14"/>
  <c r="B101" i="14"/>
  <c r="C101" i="14"/>
  <c r="B102" i="14"/>
  <c r="C102" i="14"/>
  <c r="B103" i="14"/>
  <c r="C103" i="14"/>
  <c r="B99" i="15"/>
  <c r="C99" i="15"/>
  <c r="B100" i="15"/>
  <c r="C100" i="15"/>
  <c r="B101" i="15"/>
  <c r="C101" i="15"/>
  <c r="B102" i="15"/>
  <c r="C102" i="15"/>
  <c r="B103" i="15"/>
  <c r="C103" i="15"/>
  <c r="B99" i="16"/>
  <c r="C99" i="16"/>
  <c r="B100" i="16"/>
  <c r="C100" i="16"/>
  <c r="B101" i="16"/>
  <c r="C101" i="16"/>
  <c r="B102" i="16"/>
  <c r="C102" i="16"/>
  <c r="B103" i="16"/>
  <c r="C103" i="16"/>
  <c r="B99" i="17"/>
  <c r="C99" i="17"/>
  <c r="B100" i="17"/>
  <c r="C100" i="17"/>
  <c r="B101" i="17"/>
  <c r="C101" i="17"/>
  <c r="B102" i="17"/>
  <c r="C102" i="17"/>
  <c r="B103" i="17"/>
  <c r="C103" i="17"/>
  <c r="B99" i="18"/>
  <c r="C99" i="18"/>
  <c r="B100" i="18"/>
  <c r="C100" i="18"/>
  <c r="B101" i="18"/>
  <c r="C101" i="18"/>
  <c r="B102" i="18"/>
  <c r="C102" i="18"/>
  <c r="B103" i="18"/>
  <c r="C103" i="18"/>
  <c r="B99" i="19"/>
  <c r="C99" i="19"/>
  <c r="B100" i="19"/>
  <c r="C100" i="19"/>
  <c r="B101" i="19"/>
  <c r="C101" i="19"/>
  <c r="B102" i="19"/>
  <c r="C102" i="19"/>
  <c r="B103" i="19"/>
  <c r="C103" i="19"/>
  <c r="B99" i="20"/>
  <c r="C99" i="20"/>
  <c r="B100" i="20"/>
  <c r="C100" i="20"/>
  <c r="B101" i="20"/>
  <c r="C101" i="20"/>
  <c r="B102" i="20"/>
  <c r="C102" i="20"/>
  <c r="B103" i="20"/>
  <c r="C103" i="20"/>
  <c r="B99" i="6"/>
  <c r="C99" i="6"/>
  <c r="B100" i="6"/>
  <c r="C100" i="6"/>
  <c r="B101" i="6"/>
  <c r="C101" i="6"/>
  <c r="B102" i="6"/>
  <c r="C102" i="6"/>
  <c r="B103" i="6"/>
  <c r="C103" i="6"/>
  <c r="C98" i="7"/>
  <c r="C98" i="8"/>
  <c r="C98" i="9"/>
  <c r="C98" i="10"/>
  <c r="C98" i="11"/>
  <c r="C98" i="12"/>
  <c r="C98" i="13"/>
  <c r="C98" i="14"/>
  <c r="C98" i="15"/>
  <c r="C98" i="16"/>
  <c r="C98" i="17"/>
  <c r="C98" i="18"/>
  <c r="C98" i="19"/>
  <c r="C98" i="20"/>
  <c r="C98" i="6"/>
  <c r="B98" i="7"/>
  <c r="B98" i="8"/>
  <c r="B98" i="9"/>
  <c r="B98" i="10"/>
  <c r="B98" i="11"/>
  <c r="B98" i="12"/>
  <c r="B98" i="13"/>
  <c r="B98" i="14"/>
  <c r="B98" i="15"/>
  <c r="B98" i="16"/>
  <c r="B98" i="17"/>
  <c r="B98" i="18"/>
  <c r="B98" i="19"/>
  <c r="B98" i="20"/>
  <c r="B98" i="6"/>
  <c r="B94" i="7"/>
  <c r="C94" i="7"/>
  <c r="B95" i="7"/>
  <c r="C95" i="7"/>
  <c r="B96" i="7"/>
  <c r="C96" i="7"/>
  <c r="B97" i="7"/>
  <c r="C97" i="7"/>
  <c r="B94" i="8"/>
  <c r="C94" i="8"/>
  <c r="B95" i="8"/>
  <c r="C95" i="8"/>
  <c r="B96" i="8"/>
  <c r="C96" i="8"/>
  <c r="B97" i="8"/>
  <c r="C97" i="8"/>
  <c r="B94" i="9"/>
  <c r="C94" i="9"/>
  <c r="B95" i="9"/>
  <c r="C95" i="9"/>
  <c r="B96" i="9"/>
  <c r="C96" i="9"/>
  <c r="B97" i="9"/>
  <c r="C97" i="9"/>
  <c r="B94" i="10"/>
  <c r="C94" i="10"/>
  <c r="B95" i="10"/>
  <c r="C95" i="10"/>
  <c r="B96" i="10"/>
  <c r="C96" i="10"/>
  <c r="B97" i="10"/>
  <c r="C97" i="10"/>
  <c r="B94" i="11"/>
  <c r="C94" i="11"/>
  <c r="B95" i="11"/>
  <c r="C95" i="11"/>
  <c r="B96" i="11"/>
  <c r="C96" i="11"/>
  <c r="B97" i="11"/>
  <c r="C97" i="11"/>
  <c r="B94" i="12"/>
  <c r="C94" i="12"/>
  <c r="B95" i="12"/>
  <c r="C95" i="12"/>
  <c r="B96" i="12"/>
  <c r="C96" i="12"/>
  <c r="B97" i="12"/>
  <c r="C97" i="12"/>
  <c r="B94" i="13"/>
  <c r="C94" i="13"/>
  <c r="B95" i="13"/>
  <c r="C95" i="13"/>
  <c r="B96" i="13"/>
  <c r="C96" i="13"/>
  <c r="B97" i="13"/>
  <c r="C97" i="13"/>
  <c r="B94" i="14"/>
  <c r="C94" i="14"/>
  <c r="B95" i="14"/>
  <c r="C95" i="14"/>
  <c r="B96" i="14"/>
  <c r="C96" i="14"/>
  <c r="B97" i="14"/>
  <c r="C97" i="14"/>
  <c r="B94" i="15"/>
  <c r="C94" i="15"/>
  <c r="B95" i="15"/>
  <c r="C95" i="15"/>
  <c r="B96" i="15"/>
  <c r="C96" i="15"/>
  <c r="B97" i="15"/>
  <c r="C97" i="15"/>
  <c r="B94" i="16"/>
  <c r="C94" i="16"/>
  <c r="B95" i="16"/>
  <c r="C95" i="16"/>
  <c r="B96" i="16"/>
  <c r="C96" i="16"/>
  <c r="B97" i="16"/>
  <c r="C97" i="16"/>
  <c r="B94" i="17"/>
  <c r="C94" i="17"/>
  <c r="B95" i="17"/>
  <c r="C95" i="17"/>
  <c r="B96" i="17"/>
  <c r="C96" i="17"/>
  <c r="B97" i="17"/>
  <c r="C97" i="17"/>
  <c r="B94" i="18"/>
  <c r="C94" i="18"/>
  <c r="B95" i="18"/>
  <c r="C95" i="18"/>
  <c r="B96" i="18"/>
  <c r="C96" i="18"/>
  <c r="B97" i="18"/>
  <c r="C97" i="18"/>
  <c r="B94" i="19"/>
  <c r="C94" i="19"/>
  <c r="B95" i="19"/>
  <c r="C95" i="19"/>
  <c r="B96" i="19"/>
  <c r="C96" i="19"/>
  <c r="B97" i="19"/>
  <c r="C97" i="19"/>
  <c r="B94" i="20"/>
  <c r="C94" i="20"/>
  <c r="B95" i="20"/>
  <c r="C95" i="20"/>
  <c r="B96" i="20"/>
  <c r="C96" i="20"/>
  <c r="B97" i="20"/>
  <c r="C97" i="20"/>
  <c r="B94" i="6"/>
  <c r="C94" i="6"/>
  <c r="B95" i="6"/>
  <c r="C95" i="6"/>
  <c r="B96" i="6"/>
  <c r="C96" i="6"/>
  <c r="B97" i="6"/>
  <c r="C97" i="6"/>
  <c r="B88" i="7"/>
  <c r="C88" i="7"/>
  <c r="B89" i="7"/>
  <c r="C89" i="7"/>
  <c r="B90" i="7"/>
  <c r="C90" i="7"/>
  <c r="B91" i="7"/>
  <c r="C91" i="7"/>
  <c r="B92" i="7"/>
  <c r="C92" i="7"/>
  <c r="B93" i="7"/>
  <c r="C93" i="7"/>
  <c r="B88" i="8"/>
  <c r="C88" i="8"/>
  <c r="B89" i="8"/>
  <c r="C89" i="8"/>
  <c r="B90" i="8"/>
  <c r="C90" i="8"/>
  <c r="B91" i="8"/>
  <c r="C91" i="8"/>
  <c r="B92" i="8"/>
  <c r="C92" i="8"/>
  <c r="B93" i="8"/>
  <c r="C93" i="8"/>
  <c r="B88" i="9"/>
  <c r="C88" i="9"/>
  <c r="B89" i="9"/>
  <c r="C89" i="9"/>
  <c r="B90" i="9"/>
  <c r="C90" i="9"/>
  <c r="B91" i="9"/>
  <c r="C91" i="9"/>
  <c r="B92" i="9"/>
  <c r="C92" i="9"/>
  <c r="B93" i="9"/>
  <c r="C93" i="9"/>
  <c r="B88" i="10"/>
  <c r="C88" i="10"/>
  <c r="B89" i="10"/>
  <c r="C89" i="10"/>
  <c r="B90" i="10"/>
  <c r="C90" i="10"/>
  <c r="B91" i="10"/>
  <c r="C91" i="10"/>
  <c r="B92" i="10"/>
  <c r="C92" i="10"/>
  <c r="B93" i="10"/>
  <c r="C93" i="10"/>
  <c r="B88" i="11"/>
  <c r="C88" i="11"/>
  <c r="B89" i="11"/>
  <c r="C89" i="11"/>
  <c r="B90" i="11"/>
  <c r="C90" i="11"/>
  <c r="B91" i="11"/>
  <c r="C91" i="11"/>
  <c r="B92" i="11"/>
  <c r="C92" i="11"/>
  <c r="B93" i="11"/>
  <c r="C93" i="11"/>
  <c r="B88" i="12"/>
  <c r="C88" i="12"/>
  <c r="B89" i="12"/>
  <c r="C89" i="12"/>
  <c r="B90" i="12"/>
  <c r="C90" i="12"/>
  <c r="B91" i="12"/>
  <c r="C91" i="12"/>
  <c r="B92" i="12"/>
  <c r="C92" i="12"/>
  <c r="B93" i="12"/>
  <c r="C93" i="12"/>
  <c r="B88" i="13"/>
  <c r="C88" i="13"/>
  <c r="B89" i="13"/>
  <c r="C89" i="13"/>
  <c r="B90" i="13"/>
  <c r="C90" i="13"/>
  <c r="B91" i="13"/>
  <c r="C91" i="13"/>
  <c r="B92" i="13"/>
  <c r="C92" i="13"/>
  <c r="B93" i="13"/>
  <c r="C93" i="13"/>
  <c r="B88" i="14"/>
  <c r="C88" i="14"/>
  <c r="B89" i="14"/>
  <c r="C89" i="14"/>
  <c r="B90" i="14"/>
  <c r="C90" i="14"/>
  <c r="B91" i="14"/>
  <c r="C91" i="14"/>
  <c r="B92" i="14"/>
  <c r="C92" i="14"/>
  <c r="B93" i="14"/>
  <c r="C93" i="14"/>
  <c r="B88" i="15"/>
  <c r="C88" i="15"/>
  <c r="B89" i="15"/>
  <c r="C89" i="15"/>
  <c r="B90" i="15"/>
  <c r="C90" i="15"/>
  <c r="B91" i="15"/>
  <c r="C91" i="15"/>
  <c r="B92" i="15"/>
  <c r="C92" i="15"/>
  <c r="B93" i="15"/>
  <c r="C93" i="15"/>
  <c r="B88" i="16"/>
  <c r="C88" i="16"/>
  <c r="B89" i="16"/>
  <c r="C89" i="16"/>
  <c r="B90" i="16"/>
  <c r="C90" i="16"/>
  <c r="B91" i="16"/>
  <c r="C91" i="16"/>
  <c r="B92" i="16"/>
  <c r="C92" i="16"/>
  <c r="B93" i="16"/>
  <c r="C93" i="16"/>
  <c r="B88" i="17"/>
  <c r="C88" i="17"/>
  <c r="B89" i="17"/>
  <c r="C89" i="17"/>
  <c r="B90" i="17"/>
  <c r="C90" i="17"/>
  <c r="B91" i="17"/>
  <c r="C91" i="17"/>
  <c r="B92" i="17"/>
  <c r="C92" i="17"/>
  <c r="B93" i="17"/>
  <c r="C93" i="17"/>
  <c r="B88" i="18"/>
  <c r="C88" i="18"/>
  <c r="B89" i="18"/>
  <c r="C89" i="18"/>
  <c r="B90" i="18"/>
  <c r="C90" i="18"/>
  <c r="B91" i="18"/>
  <c r="C91" i="18"/>
  <c r="B92" i="18"/>
  <c r="C92" i="18"/>
  <c r="B93" i="18"/>
  <c r="C93" i="18"/>
  <c r="B88" i="19"/>
  <c r="C88" i="19"/>
  <c r="B89" i="19"/>
  <c r="C89" i="19"/>
  <c r="B90" i="19"/>
  <c r="C90" i="19"/>
  <c r="B91" i="19"/>
  <c r="C91" i="19"/>
  <c r="B92" i="19"/>
  <c r="C92" i="19"/>
  <c r="B93" i="19"/>
  <c r="C93" i="19"/>
  <c r="B88" i="20"/>
  <c r="C88" i="20"/>
  <c r="B89" i="20"/>
  <c r="C89" i="20"/>
  <c r="B90" i="20"/>
  <c r="C90" i="20"/>
  <c r="B91" i="20"/>
  <c r="C91" i="20"/>
  <c r="B92" i="20"/>
  <c r="C92" i="20"/>
  <c r="B93" i="20"/>
  <c r="C93" i="20"/>
  <c r="B88" i="6"/>
  <c r="C88" i="6"/>
  <c r="B89" i="6"/>
  <c r="C89" i="6"/>
  <c r="B90" i="6"/>
  <c r="C90" i="6"/>
  <c r="B91" i="6"/>
  <c r="C91" i="6"/>
  <c r="B92" i="6"/>
  <c r="C92" i="6"/>
  <c r="B93" i="6"/>
  <c r="C93" i="6"/>
  <c r="C87" i="7"/>
  <c r="C87" i="8"/>
  <c r="C87" i="9"/>
  <c r="C87" i="10"/>
  <c r="C87" i="11"/>
  <c r="C87" i="12"/>
  <c r="C87" i="13"/>
  <c r="C87" i="14"/>
  <c r="C87" i="15"/>
  <c r="C87" i="16"/>
  <c r="C87" i="17"/>
  <c r="C87" i="18"/>
  <c r="C87" i="19"/>
  <c r="C87" i="20"/>
  <c r="C87" i="6"/>
  <c r="B87" i="7"/>
  <c r="B87" i="8"/>
  <c r="B87" i="9"/>
  <c r="B87" i="10"/>
  <c r="B87" i="11"/>
  <c r="B87" i="12"/>
  <c r="B87" i="13"/>
  <c r="B87" i="14"/>
  <c r="B87" i="15"/>
  <c r="B87" i="16"/>
  <c r="B87" i="17"/>
  <c r="B87" i="18"/>
  <c r="B87" i="19"/>
  <c r="B87" i="20"/>
  <c r="B87" i="6"/>
  <c r="B81" i="7"/>
  <c r="C81" i="7"/>
  <c r="B82" i="7"/>
  <c r="C82" i="7"/>
  <c r="B83" i="7"/>
  <c r="C83" i="7"/>
  <c r="B84" i="7"/>
  <c r="C84" i="7"/>
  <c r="B85" i="7"/>
  <c r="C85" i="7"/>
  <c r="B86" i="7"/>
  <c r="C86" i="7"/>
  <c r="B81" i="8"/>
  <c r="C81" i="8"/>
  <c r="B82" i="8"/>
  <c r="C82" i="8"/>
  <c r="B83" i="8"/>
  <c r="C83" i="8"/>
  <c r="B84" i="8"/>
  <c r="C84" i="8"/>
  <c r="B85" i="8"/>
  <c r="C85" i="8"/>
  <c r="B86" i="8"/>
  <c r="C86" i="8"/>
  <c r="B81" i="9"/>
  <c r="C81" i="9"/>
  <c r="B82" i="9"/>
  <c r="C82" i="9"/>
  <c r="B83" i="9"/>
  <c r="C83" i="9"/>
  <c r="B84" i="9"/>
  <c r="C84" i="9"/>
  <c r="B85" i="9"/>
  <c r="C85" i="9"/>
  <c r="B86" i="9"/>
  <c r="C86" i="9"/>
  <c r="B81" i="10"/>
  <c r="C81" i="10"/>
  <c r="B82" i="10"/>
  <c r="C82" i="10"/>
  <c r="B83" i="10"/>
  <c r="C83" i="10"/>
  <c r="B84" i="10"/>
  <c r="C84" i="10"/>
  <c r="B85" i="10"/>
  <c r="C85" i="10"/>
  <c r="B86" i="10"/>
  <c r="C86" i="10"/>
  <c r="B81" i="11"/>
  <c r="C81" i="11"/>
  <c r="B82" i="11"/>
  <c r="C82" i="11"/>
  <c r="B83" i="11"/>
  <c r="C83" i="11"/>
  <c r="B84" i="11"/>
  <c r="C84" i="11"/>
  <c r="B85" i="11"/>
  <c r="C85" i="11"/>
  <c r="B86" i="11"/>
  <c r="C86" i="11"/>
  <c r="B81" i="12"/>
  <c r="C81" i="12"/>
  <c r="B82" i="12"/>
  <c r="C82" i="12"/>
  <c r="B83" i="12"/>
  <c r="C83" i="12"/>
  <c r="B84" i="12"/>
  <c r="C84" i="12"/>
  <c r="B85" i="12"/>
  <c r="C85" i="12"/>
  <c r="B86" i="12"/>
  <c r="C86" i="12"/>
  <c r="B81" i="13"/>
  <c r="C81" i="13"/>
  <c r="B82" i="13"/>
  <c r="C82" i="13"/>
  <c r="B83" i="13"/>
  <c r="C83" i="13"/>
  <c r="B84" i="13"/>
  <c r="C84" i="13"/>
  <c r="B85" i="13"/>
  <c r="C85" i="13"/>
  <c r="B86" i="13"/>
  <c r="C86" i="13"/>
  <c r="B81" i="14"/>
  <c r="C81" i="14"/>
  <c r="B82" i="14"/>
  <c r="C82" i="14"/>
  <c r="B83" i="14"/>
  <c r="C83" i="14"/>
  <c r="B84" i="14"/>
  <c r="C84" i="14"/>
  <c r="B85" i="14"/>
  <c r="C85" i="14"/>
  <c r="B86" i="14"/>
  <c r="C86" i="14"/>
  <c r="B81" i="15"/>
  <c r="C81" i="15"/>
  <c r="B82" i="15"/>
  <c r="C82" i="15"/>
  <c r="B83" i="15"/>
  <c r="C83" i="15"/>
  <c r="B84" i="15"/>
  <c r="C84" i="15"/>
  <c r="B85" i="15"/>
  <c r="C85" i="15"/>
  <c r="B86" i="15"/>
  <c r="C86" i="15"/>
  <c r="B81" i="16"/>
  <c r="C81" i="16"/>
  <c r="B82" i="16"/>
  <c r="C82" i="16"/>
  <c r="B83" i="16"/>
  <c r="C83" i="16"/>
  <c r="B84" i="16"/>
  <c r="C84" i="16"/>
  <c r="B85" i="16"/>
  <c r="C85" i="16"/>
  <c r="B86" i="16"/>
  <c r="C86" i="16"/>
  <c r="B81" i="17"/>
  <c r="C81" i="17"/>
  <c r="B82" i="17"/>
  <c r="C82" i="17"/>
  <c r="B83" i="17"/>
  <c r="C83" i="17"/>
  <c r="B84" i="17"/>
  <c r="C84" i="17"/>
  <c r="B85" i="17"/>
  <c r="C85" i="17"/>
  <c r="B86" i="17"/>
  <c r="C86" i="17"/>
  <c r="B81" i="18"/>
  <c r="C81" i="18"/>
  <c r="B82" i="18"/>
  <c r="C82" i="18"/>
  <c r="B83" i="18"/>
  <c r="C83" i="18"/>
  <c r="B84" i="18"/>
  <c r="C84" i="18"/>
  <c r="B85" i="18"/>
  <c r="C85" i="18"/>
  <c r="B86" i="18"/>
  <c r="C86" i="18"/>
  <c r="B81" i="19"/>
  <c r="C81" i="19"/>
  <c r="B82" i="19"/>
  <c r="C82" i="19"/>
  <c r="B83" i="19"/>
  <c r="C83" i="19"/>
  <c r="B84" i="19"/>
  <c r="C84" i="19"/>
  <c r="B85" i="19"/>
  <c r="C85" i="19"/>
  <c r="B86" i="19"/>
  <c r="C86" i="19"/>
  <c r="B81" i="20"/>
  <c r="C81" i="20"/>
  <c r="B82" i="20"/>
  <c r="C82" i="20"/>
  <c r="B83" i="20"/>
  <c r="C83" i="20"/>
  <c r="B84" i="20"/>
  <c r="C84" i="20"/>
  <c r="B85" i="20"/>
  <c r="C85" i="20"/>
  <c r="B86" i="20"/>
  <c r="C86" i="20"/>
  <c r="B81" i="6"/>
  <c r="C81" i="6"/>
  <c r="B82" i="6"/>
  <c r="C82" i="6"/>
  <c r="B83" i="6"/>
  <c r="C83" i="6"/>
  <c r="B84" i="6"/>
  <c r="C84" i="6"/>
  <c r="B85" i="6"/>
  <c r="C85" i="6"/>
  <c r="B86" i="6"/>
  <c r="C86" i="6"/>
  <c r="B75" i="7"/>
  <c r="C75" i="7"/>
  <c r="B76" i="7"/>
  <c r="C76" i="7"/>
  <c r="B77" i="7"/>
  <c r="C77" i="7"/>
  <c r="B78" i="7"/>
  <c r="C78" i="7"/>
  <c r="B79" i="7"/>
  <c r="C79" i="7"/>
  <c r="B80" i="7"/>
  <c r="C80" i="7"/>
  <c r="B75" i="8"/>
  <c r="C75" i="8"/>
  <c r="B76" i="8"/>
  <c r="C76" i="8"/>
  <c r="B77" i="8"/>
  <c r="C77" i="8"/>
  <c r="B78" i="8"/>
  <c r="C78" i="8"/>
  <c r="B79" i="8"/>
  <c r="C79" i="8"/>
  <c r="B80" i="8"/>
  <c r="C80" i="8"/>
  <c r="B75" i="9"/>
  <c r="C75" i="9"/>
  <c r="B76" i="9"/>
  <c r="C76" i="9"/>
  <c r="B77" i="9"/>
  <c r="C77" i="9"/>
  <c r="B78" i="9"/>
  <c r="C78" i="9"/>
  <c r="B79" i="9"/>
  <c r="C79" i="9"/>
  <c r="B80" i="9"/>
  <c r="C80" i="9"/>
  <c r="B75" i="10"/>
  <c r="C75" i="10"/>
  <c r="B76" i="10"/>
  <c r="C76" i="10"/>
  <c r="B77" i="10"/>
  <c r="C77" i="10"/>
  <c r="B78" i="10"/>
  <c r="C78" i="10"/>
  <c r="B79" i="10"/>
  <c r="C79" i="10"/>
  <c r="B80" i="10"/>
  <c r="C80" i="10"/>
  <c r="B75" i="11"/>
  <c r="C75" i="11"/>
  <c r="B76" i="11"/>
  <c r="C76" i="11"/>
  <c r="B77" i="11"/>
  <c r="C77" i="11"/>
  <c r="B78" i="11"/>
  <c r="C78" i="11"/>
  <c r="B79" i="11"/>
  <c r="C79" i="11"/>
  <c r="B80" i="11"/>
  <c r="C80" i="11"/>
  <c r="B75" i="12"/>
  <c r="C75" i="12"/>
  <c r="B76" i="12"/>
  <c r="C76" i="12"/>
  <c r="B77" i="12"/>
  <c r="C77" i="12"/>
  <c r="B78" i="12"/>
  <c r="C78" i="12"/>
  <c r="B79" i="12"/>
  <c r="C79" i="12"/>
  <c r="B80" i="12"/>
  <c r="C80" i="12"/>
  <c r="B75" i="13"/>
  <c r="C75" i="13"/>
  <c r="B76" i="13"/>
  <c r="C76" i="13"/>
  <c r="B77" i="13"/>
  <c r="C77" i="13"/>
  <c r="B78" i="13"/>
  <c r="C78" i="13"/>
  <c r="B79" i="13"/>
  <c r="C79" i="13"/>
  <c r="B80" i="13"/>
  <c r="C80" i="13"/>
  <c r="B75" i="14"/>
  <c r="C75" i="14"/>
  <c r="B76" i="14"/>
  <c r="C76" i="14"/>
  <c r="B77" i="14"/>
  <c r="C77" i="14"/>
  <c r="B78" i="14"/>
  <c r="C78" i="14"/>
  <c r="B79" i="14"/>
  <c r="C79" i="14"/>
  <c r="B80" i="14"/>
  <c r="C80" i="14"/>
  <c r="B75" i="15"/>
  <c r="C75" i="15"/>
  <c r="B76" i="15"/>
  <c r="C76" i="15"/>
  <c r="B77" i="15"/>
  <c r="C77" i="15"/>
  <c r="B78" i="15"/>
  <c r="C78" i="15"/>
  <c r="B79" i="15"/>
  <c r="C79" i="15"/>
  <c r="B80" i="15"/>
  <c r="C80" i="15"/>
  <c r="B75" i="16"/>
  <c r="C75" i="16"/>
  <c r="B76" i="16"/>
  <c r="C76" i="16"/>
  <c r="B77" i="16"/>
  <c r="C77" i="16"/>
  <c r="B78" i="16"/>
  <c r="C78" i="16"/>
  <c r="B79" i="16"/>
  <c r="C79" i="16"/>
  <c r="B80" i="16"/>
  <c r="C80" i="16"/>
  <c r="B75" i="17"/>
  <c r="C75" i="17"/>
  <c r="B76" i="17"/>
  <c r="C76" i="17"/>
  <c r="B77" i="17"/>
  <c r="C77" i="17"/>
  <c r="B78" i="17"/>
  <c r="C78" i="17"/>
  <c r="B79" i="17"/>
  <c r="C79" i="17"/>
  <c r="B80" i="17"/>
  <c r="C80" i="17"/>
  <c r="B75" i="18"/>
  <c r="C75" i="18"/>
  <c r="B76" i="18"/>
  <c r="C76" i="18"/>
  <c r="B77" i="18"/>
  <c r="C77" i="18"/>
  <c r="B78" i="18"/>
  <c r="C78" i="18"/>
  <c r="B79" i="18"/>
  <c r="C79" i="18"/>
  <c r="B80" i="18"/>
  <c r="C80" i="18"/>
  <c r="B75" i="19"/>
  <c r="C75" i="19"/>
  <c r="B76" i="19"/>
  <c r="C76" i="19"/>
  <c r="B77" i="19"/>
  <c r="C77" i="19"/>
  <c r="B78" i="19"/>
  <c r="C78" i="19"/>
  <c r="B79" i="19"/>
  <c r="C79" i="19"/>
  <c r="B80" i="19"/>
  <c r="C80" i="19"/>
  <c r="B75" i="20"/>
  <c r="C75" i="20"/>
  <c r="B76" i="20"/>
  <c r="C76" i="20"/>
  <c r="B77" i="20"/>
  <c r="C77" i="20"/>
  <c r="B78" i="20"/>
  <c r="C78" i="20"/>
  <c r="B79" i="20"/>
  <c r="C79" i="20"/>
  <c r="B80" i="20"/>
  <c r="C80" i="20"/>
  <c r="B75" i="6"/>
  <c r="C75" i="6"/>
  <c r="B76" i="6"/>
  <c r="C76" i="6"/>
  <c r="B77" i="6"/>
  <c r="C77" i="6"/>
  <c r="B78" i="6"/>
  <c r="C78" i="6"/>
  <c r="B79" i="6"/>
  <c r="C79" i="6"/>
  <c r="B80" i="6"/>
  <c r="C80" i="6"/>
  <c r="C74" i="7"/>
  <c r="C74" i="8"/>
  <c r="C74" i="9"/>
  <c r="C74" i="10"/>
  <c r="C74" i="11"/>
  <c r="C74" i="12"/>
  <c r="C74" i="13"/>
  <c r="C74" i="14"/>
  <c r="C74" i="15"/>
  <c r="C74" i="16"/>
  <c r="C74" i="17"/>
  <c r="C74" i="18"/>
  <c r="C74" i="19"/>
  <c r="C74" i="20"/>
  <c r="C74" i="6"/>
  <c r="B74" i="7"/>
  <c r="B74" i="8"/>
  <c r="B74" i="9"/>
  <c r="B74" i="10"/>
  <c r="B74" i="11"/>
  <c r="B74" i="12"/>
  <c r="B74" i="13"/>
  <c r="B74" i="14"/>
  <c r="B74" i="15"/>
  <c r="B74" i="16"/>
  <c r="B74" i="17"/>
  <c r="B74" i="18"/>
  <c r="B74" i="19"/>
  <c r="B74" i="20"/>
  <c r="B74" i="6"/>
  <c r="B72" i="7"/>
  <c r="C72" i="7"/>
  <c r="B73" i="7"/>
  <c r="C73" i="7"/>
  <c r="B72" i="8"/>
  <c r="C72" i="8"/>
  <c r="B73" i="8"/>
  <c r="C73" i="8"/>
  <c r="B72" i="9"/>
  <c r="C72" i="9"/>
  <c r="B73" i="9"/>
  <c r="C73" i="9"/>
  <c r="B72" i="10"/>
  <c r="C72" i="10"/>
  <c r="B73" i="10"/>
  <c r="C73" i="10"/>
  <c r="B72" i="11"/>
  <c r="C72" i="11"/>
  <c r="B73" i="11"/>
  <c r="C73" i="11"/>
  <c r="B72" i="12"/>
  <c r="C72" i="12"/>
  <c r="B73" i="12"/>
  <c r="C73" i="12"/>
  <c r="B72" i="13"/>
  <c r="C72" i="13"/>
  <c r="B73" i="13"/>
  <c r="C73" i="13"/>
  <c r="B72" i="14"/>
  <c r="C72" i="14"/>
  <c r="B73" i="14"/>
  <c r="C73" i="14"/>
  <c r="B72" i="15"/>
  <c r="C72" i="15"/>
  <c r="B73" i="15"/>
  <c r="C73" i="15"/>
  <c r="B72" i="16"/>
  <c r="C72" i="16"/>
  <c r="B73" i="16"/>
  <c r="C73" i="16"/>
  <c r="B72" i="17"/>
  <c r="C72" i="17"/>
  <c r="B73" i="17"/>
  <c r="C73" i="17"/>
  <c r="B72" i="18"/>
  <c r="C72" i="18"/>
  <c r="B73" i="18"/>
  <c r="C73" i="18"/>
  <c r="B72" i="19"/>
  <c r="C72" i="19"/>
  <c r="B73" i="19"/>
  <c r="C73" i="19"/>
  <c r="B72" i="20"/>
  <c r="C72" i="20"/>
  <c r="B73" i="20"/>
  <c r="C73" i="20"/>
  <c r="B72" i="6"/>
  <c r="C72" i="6"/>
  <c r="B73" i="6"/>
  <c r="C73" i="6"/>
  <c r="B69" i="7"/>
  <c r="C69" i="7"/>
  <c r="B70" i="7"/>
  <c r="C70" i="7"/>
  <c r="B71" i="7"/>
  <c r="C71" i="7"/>
  <c r="B69" i="8"/>
  <c r="C69" i="8"/>
  <c r="B70" i="8"/>
  <c r="C70" i="8"/>
  <c r="B71" i="8"/>
  <c r="C71" i="8"/>
  <c r="B69" i="9"/>
  <c r="C69" i="9"/>
  <c r="B70" i="9"/>
  <c r="C70" i="9"/>
  <c r="B71" i="9"/>
  <c r="C71" i="9"/>
  <c r="B69" i="10"/>
  <c r="C69" i="10"/>
  <c r="B70" i="10"/>
  <c r="C70" i="10"/>
  <c r="B71" i="10"/>
  <c r="C71" i="10"/>
  <c r="B69" i="11"/>
  <c r="C69" i="11"/>
  <c r="B70" i="11"/>
  <c r="C70" i="11"/>
  <c r="B71" i="11"/>
  <c r="C71" i="11"/>
  <c r="B69" i="12"/>
  <c r="C69" i="12"/>
  <c r="B70" i="12"/>
  <c r="C70" i="12"/>
  <c r="B71" i="12"/>
  <c r="C71" i="12"/>
  <c r="B69" i="13"/>
  <c r="C69" i="13"/>
  <c r="B70" i="13"/>
  <c r="C70" i="13"/>
  <c r="B71" i="13"/>
  <c r="C71" i="13"/>
  <c r="B69" i="14"/>
  <c r="C69" i="14"/>
  <c r="B70" i="14"/>
  <c r="C70" i="14"/>
  <c r="B71" i="14"/>
  <c r="C71" i="14"/>
  <c r="B69" i="15"/>
  <c r="C69" i="15"/>
  <c r="B70" i="15"/>
  <c r="C70" i="15"/>
  <c r="B71" i="15"/>
  <c r="C71" i="15"/>
  <c r="B69" i="16"/>
  <c r="C69" i="16"/>
  <c r="B70" i="16"/>
  <c r="C70" i="16"/>
  <c r="B71" i="16"/>
  <c r="C71" i="16"/>
  <c r="B69" i="17"/>
  <c r="C69" i="17"/>
  <c r="B70" i="17"/>
  <c r="C70" i="17"/>
  <c r="B71" i="17"/>
  <c r="C71" i="17"/>
  <c r="B69" i="18"/>
  <c r="C69" i="18"/>
  <c r="B70" i="18"/>
  <c r="C70" i="18"/>
  <c r="B71" i="18"/>
  <c r="C71" i="18"/>
  <c r="B69" i="19"/>
  <c r="C69" i="19"/>
  <c r="B70" i="19"/>
  <c r="C70" i="19"/>
  <c r="B71" i="19"/>
  <c r="C71" i="19"/>
  <c r="B69" i="20"/>
  <c r="C69" i="20"/>
  <c r="B70" i="20"/>
  <c r="C70" i="20"/>
  <c r="B71" i="20"/>
  <c r="C71" i="20"/>
  <c r="B69" i="6"/>
  <c r="C69" i="6"/>
  <c r="B70" i="6"/>
  <c r="C70" i="6"/>
  <c r="B71" i="6"/>
  <c r="C71" i="6"/>
  <c r="B61" i="7"/>
  <c r="C61" i="7"/>
  <c r="B62" i="7"/>
  <c r="C62" i="7"/>
  <c r="B63" i="7"/>
  <c r="C63" i="7"/>
  <c r="B64" i="7"/>
  <c r="C64" i="7"/>
  <c r="B65" i="7"/>
  <c r="C65" i="7"/>
  <c r="B66" i="7"/>
  <c r="C66" i="7"/>
  <c r="B67" i="7"/>
  <c r="C67" i="7"/>
  <c r="B68" i="7"/>
  <c r="C68" i="7"/>
  <c r="B61" i="8"/>
  <c r="C61" i="8"/>
  <c r="B62" i="8"/>
  <c r="C62" i="8"/>
  <c r="B63" i="8"/>
  <c r="C63" i="8"/>
  <c r="B64" i="8"/>
  <c r="C64" i="8"/>
  <c r="B65" i="8"/>
  <c r="C65" i="8"/>
  <c r="B66" i="8"/>
  <c r="C66" i="8"/>
  <c r="B67" i="8"/>
  <c r="C67" i="8"/>
  <c r="B68" i="8"/>
  <c r="C68" i="8"/>
  <c r="B61" i="9"/>
  <c r="C61" i="9"/>
  <c r="B62" i="9"/>
  <c r="C62" i="9"/>
  <c r="B63" i="9"/>
  <c r="C63" i="9"/>
  <c r="B64" i="9"/>
  <c r="C64" i="9"/>
  <c r="B65" i="9"/>
  <c r="C65" i="9"/>
  <c r="B66" i="9"/>
  <c r="C66" i="9"/>
  <c r="B67" i="9"/>
  <c r="C67" i="9"/>
  <c r="B68" i="9"/>
  <c r="C68" i="9"/>
  <c r="B61" i="10"/>
  <c r="C61" i="10"/>
  <c r="B62" i="10"/>
  <c r="C62" i="10"/>
  <c r="B63" i="10"/>
  <c r="C63" i="10"/>
  <c r="B64" i="10"/>
  <c r="C64" i="10"/>
  <c r="B65" i="10"/>
  <c r="C65" i="10"/>
  <c r="B66" i="10"/>
  <c r="C66" i="10"/>
  <c r="B67" i="10"/>
  <c r="C67" i="10"/>
  <c r="B68" i="10"/>
  <c r="C68" i="10"/>
  <c r="B61" i="11"/>
  <c r="C61" i="11"/>
  <c r="B62" i="11"/>
  <c r="C62" i="11"/>
  <c r="B63" i="11"/>
  <c r="C63" i="11"/>
  <c r="B64" i="11"/>
  <c r="C64" i="11"/>
  <c r="B65" i="11"/>
  <c r="C65" i="11"/>
  <c r="B66" i="11"/>
  <c r="C66" i="11"/>
  <c r="B67" i="11"/>
  <c r="C67" i="11"/>
  <c r="B68" i="11"/>
  <c r="C68" i="11"/>
  <c r="B61" i="12"/>
  <c r="C61" i="12"/>
  <c r="B62" i="12"/>
  <c r="C62" i="12"/>
  <c r="B63" i="12"/>
  <c r="C63" i="12"/>
  <c r="B64" i="12"/>
  <c r="C64" i="12"/>
  <c r="B65" i="12"/>
  <c r="C65" i="12"/>
  <c r="B66" i="12"/>
  <c r="C66" i="12"/>
  <c r="B67" i="12"/>
  <c r="C67" i="12"/>
  <c r="B68" i="12"/>
  <c r="C68" i="12"/>
  <c r="B61" i="13"/>
  <c r="C61" i="13"/>
  <c r="B62" i="13"/>
  <c r="C62" i="13"/>
  <c r="B63" i="13"/>
  <c r="C63" i="13"/>
  <c r="B64" i="13"/>
  <c r="C64" i="13"/>
  <c r="B65" i="13"/>
  <c r="C65" i="13"/>
  <c r="B66" i="13"/>
  <c r="C66" i="13"/>
  <c r="B67" i="13"/>
  <c r="C67" i="13"/>
  <c r="B68" i="13"/>
  <c r="C68" i="13"/>
  <c r="B61" i="14"/>
  <c r="C61" i="14"/>
  <c r="B62" i="14"/>
  <c r="C62" i="14"/>
  <c r="B63" i="14"/>
  <c r="C63" i="14"/>
  <c r="B64" i="14"/>
  <c r="C64" i="14"/>
  <c r="B65" i="14"/>
  <c r="C65" i="14"/>
  <c r="B66" i="14"/>
  <c r="C66" i="14"/>
  <c r="B67" i="14"/>
  <c r="C67" i="14"/>
  <c r="B68" i="14"/>
  <c r="C68" i="14"/>
  <c r="B61" i="15"/>
  <c r="C61" i="15"/>
  <c r="B62" i="15"/>
  <c r="C62" i="15"/>
  <c r="B63" i="15"/>
  <c r="C63" i="15"/>
  <c r="B64" i="15"/>
  <c r="C64" i="15"/>
  <c r="B65" i="15"/>
  <c r="C65" i="15"/>
  <c r="B66" i="15"/>
  <c r="C66" i="15"/>
  <c r="B67" i="15"/>
  <c r="C67" i="15"/>
  <c r="B68" i="15"/>
  <c r="C68" i="15"/>
  <c r="B61" i="16"/>
  <c r="C61" i="16"/>
  <c r="B62" i="16"/>
  <c r="C62" i="16"/>
  <c r="B63" i="16"/>
  <c r="C63" i="16"/>
  <c r="B64" i="16"/>
  <c r="C64" i="16"/>
  <c r="B65" i="16"/>
  <c r="C65" i="16"/>
  <c r="B66" i="16"/>
  <c r="C66" i="16"/>
  <c r="B67" i="16"/>
  <c r="C67" i="16"/>
  <c r="B68" i="16"/>
  <c r="C68" i="16"/>
  <c r="B61" i="17"/>
  <c r="C61" i="17"/>
  <c r="B62" i="17"/>
  <c r="C62" i="17"/>
  <c r="B63" i="17"/>
  <c r="C63" i="17"/>
  <c r="B64" i="17"/>
  <c r="C64" i="17"/>
  <c r="B65" i="17"/>
  <c r="C65" i="17"/>
  <c r="B66" i="17"/>
  <c r="C66" i="17"/>
  <c r="B67" i="17"/>
  <c r="C67" i="17"/>
  <c r="B68" i="17"/>
  <c r="C68" i="17"/>
  <c r="B61" i="18"/>
  <c r="C61" i="18"/>
  <c r="B62" i="18"/>
  <c r="C62" i="18"/>
  <c r="B63" i="18"/>
  <c r="C63" i="18"/>
  <c r="B64" i="18"/>
  <c r="C64" i="18"/>
  <c r="B65" i="18"/>
  <c r="C65" i="18"/>
  <c r="B66" i="18"/>
  <c r="C66" i="18"/>
  <c r="B67" i="18"/>
  <c r="C67" i="18"/>
  <c r="B68" i="18"/>
  <c r="C68" i="18"/>
  <c r="B61" i="19"/>
  <c r="C61" i="19"/>
  <c r="B62" i="19"/>
  <c r="C62" i="19"/>
  <c r="B63" i="19"/>
  <c r="C63" i="19"/>
  <c r="B64" i="19"/>
  <c r="C64" i="19"/>
  <c r="B65" i="19"/>
  <c r="C65" i="19"/>
  <c r="B66" i="19"/>
  <c r="C66" i="19"/>
  <c r="B67" i="19"/>
  <c r="C67" i="19"/>
  <c r="B68" i="19"/>
  <c r="C68" i="19"/>
  <c r="B61" i="20"/>
  <c r="C61" i="20"/>
  <c r="B62" i="20"/>
  <c r="C62" i="20"/>
  <c r="B63" i="20"/>
  <c r="C63" i="20"/>
  <c r="B64" i="20"/>
  <c r="C64" i="20"/>
  <c r="B65" i="20"/>
  <c r="C65" i="20"/>
  <c r="B66" i="20"/>
  <c r="C66" i="20"/>
  <c r="B67" i="20"/>
  <c r="C67" i="20"/>
  <c r="B68" i="20"/>
  <c r="C68" i="20"/>
  <c r="B61" i="6"/>
  <c r="C61" i="6"/>
  <c r="B62" i="6"/>
  <c r="C62" i="6"/>
  <c r="B63" i="6"/>
  <c r="C63" i="6"/>
  <c r="B64" i="6"/>
  <c r="C64" i="6"/>
  <c r="B65" i="6"/>
  <c r="C65" i="6"/>
  <c r="B66" i="6"/>
  <c r="C66" i="6"/>
  <c r="B67" i="6"/>
  <c r="C67" i="6"/>
  <c r="B68" i="6"/>
  <c r="C68" i="6"/>
  <c r="B60" i="7"/>
  <c r="B60" i="8"/>
  <c r="B60" i="9"/>
  <c r="B60" i="10"/>
  <c r="B60" i="11"/>
  <c r="B60" i="12"/>
  <c r="B60" i="13"/>
  <c r="B60" i="14"/>
  <c r="B60" i="15"/>
  <c r="B60" i="16"/>
  <c r="B60" i="17"/>
  <c r="B60" i="18"/>
  <c r="B60" i="19"/>
  <c r="B60" i="20"/>
  <c r="B60" i="6"/>
  <c r="B57" i="7"/>
  <c r="C57" i="7"/>
  <c r="B58" i="7"/>
  <c r="C58" i="7"/>
  <c r="B59" i="7"/>
  <c r="C59" i="7"/>
  <c r="B57" i="8"/>
  <c r="C57" i="8"/>
  <c r="B58" i="8"/>
  <c r="C58" i="8"/>
  <c r="B59" i="8"/>
  <c r="C59" i="8"/>
  <c r="B57" i="9"/>
  <c r="C57" i="9"/>
  <c r="B58" i="9"/>
  <c r="C58" i="9"/>
  <c r="B59" i="9"/>
  <c r="C59" i="9"/>
  <c r="B57" i="10"/>
  <c r="C57" i="10"/>
  <c r="B58" i="10"/>
  <c r="C58" i="10"/>
  <c r="B59" i="10"/>
  <c r="C59" i="10"/>
  <c r="B57" i="11"/>
  <c r="C57" i="11"/>
  <c r="B58" i="11"/>
  <c r="C58" i="11"/>
  <c r="B59" i="11"/>
  <c r="C59" i="11"/>
  <c r="B57" i="12"/>
  <c r="C57" i="12"/>
  <c r="B58" i="12"/>
  <c r="C58" i="12"/>
  <c r="B59" i="12"/>
  <c r="C59" i="12"/>
  <c r="B57" i="13"/>
  <c r="C57" i="13"/>
  <c r="B58" i="13"/>
  <c r="C58" i="13"/>
  <c r="B59" i="13"/>
  <c r="C59" i="13"/>
  <c r="B57" i="14"/>
  <c r="C57" i="14"/>
  <c r="B58" i="14"/>
  <c r="C58" i="14"/>
  <c r="B59" i="14"/>
  <c r="C59" i="14"/>
  <c r="B57" i="15"/>
  <c r="C57" i="15"/>
  <c r="B58" i="15"/>
  <c r="C58" i="15"/>
  <c r="B59" i="15"/>
  <c r="C59" i="15"/>
  <c r="B57" i="16"/>
  <c r="C57" i="16"/>
  <c r="B58" i="16"/>
  <c r="C58" i="16"/>
  <c r="B59" i="16"/>
  <c r="C59" i="16"/>
  <c r="B57" i="17"/>
  <c r="C57" i="17"/>
  <c r="B58" i="17"/>
  <c r="C58" i="17"/>
  <c r="B59" i="17"/>
  <c r="C59" i="17"/>
  <c r="B57" i="18"/>
  <c r="C57" i="18"/>
  <c r="B58" i="18"/>
  <c r="C58" i="18"/>
  <c r="B59" i="18"/>
  <c r="C59" i="18"/>
  <c r="B57" i="19"/>
  <c r="C57" i="19"/>
  <c r="B58" i="19"/>
  <c r="C58" i="19"/>
  <c r="B59" i="19"/>
  <c r="C59" i="19"/>
  <c r="B57" i="20"/>
  <c r="C57" i="20"/>
  <c r="B58" i="20"/>
  <c r="C58" i="20"/>
  <c r="B59" i="20"/>
  <c r="C59" i="20"/>
  <c r="B57" i="6"/>
  <c r="C57" i="6"/>
  <c r="B58" i="6"/>
  <c r="C58" i="6"/>
  <c r="B59" i="6"/>
  <c r="C59" i="6"/>
  <c r="C56" i="7"/>
  <c r="C56" i="8"/>
  <c r="C56" i="9"/>
  <c r="C56" i="10"/>
  <c r="C56" i="11"/>
  <c r="C56" i="12"/>
  <c r="C56" i="13"/>
  <c r="C56" i="14"/>
  <c r="C56" i="15"/>
  <c r="C56" i="16"/>
  <c r="C56" i="17"/>
  <c r="C56" i="18"/>
  <c r="C56" i="19"/>
  <c r="C56" i="20"/>
  <c r="B56" i="7"/>
  <c r="B56" i="8"/>
  <c r="B56" i="9"/>
  <c r="B56" i="10"/>
  <c r="B56" i="11"/>
  <c r="B56" i="12"/>
  <c r="B56" i="13"/>
  <c r="B56" i="14"/>
  <c r="B56" i="15"/>
  <c r="B56" i="16"/>
  <c r="B56" i="17"/>
  <c r="B56" i="18"/>
  <c r="B56" i="19"/>
  <c r="B56" i="20"/>
  <c r="B56" i="6"/>
  <c r="B47" i="7"/>
  <c r="C47" i="7"/>
  <c r="B48" i="7"/>
  <c r="C48" i="7"/>
  <c r="B49" i="7"/>
  <c r="C49" i="7"/>
  <c r="B50" i="7"/>
  <c r="C50" i="7"/>
  <c r="B51" i="7"/>
  <c r="C51" i="7"/>
  <c r="B52" i="7"/>
  <c r="C52" i="7"/>
  <c r="B53" i="7"/>
  <c r="C53" i="7"/>
  <c r="B54" i="7"/>
  <c r="C54" i="7"/>
  <c r="B55" i="7"/>
  <c r="C55" i="7"/>
  <c r="B47" i="8"/>
  <c r="C47" i="8"/>
  <c r="B48" i="8"/>
  <c r="C48" i="8"/>
  <c r="B49" i="8"/>
  <c r="C49" i="8"/>
  <c r="B50" i="8"/>
  <c r="C50" i="8"/>
  <c r="B51" i="8"/>
  <c r="C51" i="8"/>
  <c r="B52" i="8"/>
  <c r="C52" i="8"/>
  <c r="B53" i="8"/>
  <c r="C53" i="8"/>
  <c r="B54" i="8"/>
  <c r="C54" i="8"/>
  <c r="B55" i="8"/>
  <c r="C55" i="8"/>
  <c r="B47" i="9"/>
  <c r="C47" i="9"/>
  <c r="B48" i="9"/>
  <c r="C48" i="9"/>
  <c r="B49" i="9"/>
  <c r="C49" i="9"/>
  <c r="B50" i="9"/>
  <c r="C50" i="9"/>
  <c r="B51" i="9"/>
  <c r="C51" i="9"/>
  <c r="B52" i="9"/>
  <c r="C52" i="9"/>
  <c r="B53" i="9"/>
  <c r="C53" i="9"/>
  <c r="B54" i="9"/>
  <c r="C54" i="9"/>
  <c r="B55" i="9"/>
  <c r="C55" i="9"/>
  <c r="B47" i="10"/>
  <c r="C47" i="10"/>
  <c r="B48" i="10"/>
  <c r="C48" i="10"/>
  <c r="B49" i="10"/>
  <c r="C49" i="10"/>
  <c r="B50" i="10"/>
  <c r="C50" i="10"/>
  <c r="B51" i="10"/>
  <c r="C51" i="10"/>
  <c r="B52" i="10"/>
  <c r="C52" i="10"/>
  <c r="B53" i="10"/>
  <c r="C53" i="10"/>
  <c r="B54" i="10"/>
  <c r="C54" i="10"/>
  <c r="B55" i="10"/>
  <c r="C55" i="10"/>
  <c r="B47" i="11"/>
  <c r="C47" i="11"/>
  <c r="B48" i="11"/>
  <c r="C48" i="11"/>
  <c r="B49" i="11"/>
  <c r="C49" i="11"/>
  <c r="B50" i="11"/>
  <c r="C50" i="11"/>
  <c r="B51" i="11"/>
  <c r="C51" i="11"/>
  <c r="B52" i="11"/>
  <c r="C52" i="11"/>
  <c r="B53" i="11"/>
  <c r="C53" i="11"/>
  <c r="B54" i="11"/>
  <c r="C54" i="11"/>
  <c r="B55" i="11"/>
  <c r="C55" i="11"/>
  <c r="B47" i="12"/>
  <c r="C47" i="12"/>
  <c r="B48" i="12"/>
  <c r="C48" i="12"/>
  <c r="B49" i="12"/>
  <c r="C49" i="12"/>
  <c r="B50" i="12"/>
  <c r="C50" i="12"/>
  <c r="B51" i="12"/>
  <c r="C51" i="12"/>
  <c r="B52" i="12"/>
  <c r="C52" i="12"/>
  <c r="B53" i="12"/>
  <c r="C53" i="12"/>
  <c r="B54" i="12"/>
  <c r="C54" i="12"/>
  <c r="B55" i="12"/>
  <c r="C55" i="12"/>
  <c r="B47" i="13"/>
  <c r="C47" i="13"/>
  <c r="B48" i="13"/>
  <c r="C48" i="13"/>
  <c r="B49" i="13"/>
  <c r="C49" i="13"/>
  <c r="B50" i="13"/>
  <c r="C50" i="13"/>
  <c r="B51" i="13"/>
  <c r="C51" i="13"/>
  <c r="B52" i="13"/>
  <c r="C52" i="13"/>
  <c r="B53" i="13"/>
  <c r="C53" i="13"/>
  <c r="B54" i="13"/>
  <c r="C54" i="13"/>
  <c r="B55" i="13"/>
  <c r="C55" i="13"/>
  <c r="B47" i="14"/>
  <c r="C47" i="14"/>
  <c r="B48" i="14"/>
  <c r="C48" i="14"/>
  <c r="B49" i="14"/>
  <c r="C49" i="14"/>
  <c r="B50" i="14"/>
  <c r="C50" i="14"/>
  <c r="B51" i="14"/>
  <c r="C51" i="14"/>
  <c r="B52" i="14"/>
  <c r="C52" i="14"/>
  <c r="B53" i="14"/>
  <c r="C53" i="14"/>
  <c r="B54" i="14"/>
  <c r="C54" i="14"/>
  <c r="B55" i="14"/>
  <c r="C55" i="14"/>
  <c r="B47" i="15"/>
  <c r="C47" i="15"/>
  <c r="B48" i="15"/>
  <c r="C48" i="15"/>
  <c r="B49" i="15"/>
  <c r="C49" i="15"/>
  <c r="B50" i="15"/>
  <c r="C50" i="15"/>
  <c r="B51" i="15"/>
  <c r="C51" i="15"/>
  <c r="B52" i="15"/>
  <c r="C52" i="15"/>
  <c r="B53" i="15"/>
  <c r="C53" i="15"/>
  <c r="B54" i="15"/>
  <c r="C54" i="15"/>
  <c r="B55" i="15"/>
  <c r="C55" i="15"/>
  <c r="B47" i="16"/>
  <c r="C47" i="16"/>
  <c r="B48" i="16"/>
  <c r="C48" i="16"/>
  <c r="B49" i="16"/>
  <c r="C49" i="16"/>
  <c r="B50" i="16"/>
  <c r="C50" i="16"/>
  <c r="B51" i="16"/>
  <c r="C51" i="16"/>
  <c r="B52" i="16"/>
  <c r="C52" i="16"/>
  <c r="B53" i="16"/>
  <c r="C53" i="16"/>
  <c r="B54" i="16"/>
  <c r="C54" i="16"/>
  <c r="B55" i="16"/>
  <c r="C55" i="16"/>
  <c r="B47" i="17"/>
  <c r="C47" i="17"/>
  <c r="B48" i="17"/>
  <c r="C48" i="17"/>
  <c r="B49" i="17"/>
  <c r="C49" i="17"/>
  <c r="B50" i="17"/>
  <c r="C50" i="17"/>
  <c r="B51" i="17"/>
  <c r="C51" i="17"/>
  <c r="B52" i="17"/>
  <c r="C52" i="17"/>
  <c r="B53" i="17"/>
  <c r="C53" i="17"/>
  <c r="B54" i="17"/>
  <c r="C54" i="17"/>
  <c r="B55" i="17"/>
  <c r="C55" i="17"/>
  <c r="B47" i="18"/>
  <c r="C47" i="18"/>
  <c r="B48" i="18"/>
  <c r="C48" i="18"/>
  <c r="B49" i="18"/>
  <c r="C49" i="18"/>
  <c r="B50" i="18"/>
  <c r="C50" i="18"/>
  <c r="B51" i="18"/>
  <c r="C51" i="18"/>
  <c r="B52" i="18"/>
  <c r="C52" i="18"/>
  <c r="B53" i="18"/>
  <c r="C53" i="18"/>
  <c r="B54" i="18"/>
  <c r="C54" i="18"/>
  <c r="B55" i="18"/>
  <c r="C55" i="18"/>
  <c r="B47" i="19"/>
  <c r="C47" i="19"/>
  <c r="B48" i="19"/>
  <c r="C48" i="19"/>
  <c r="B49" i="19"/>
  <c r="C49" i="19"/>
  <c r="B50" i="19"/>
  <c r="C50" i="19"/>
  <c r="B51" i="19"/>
  <c r="C51" i="19"/>
  <c r="B52" i="19"/>
  <c r="C52" i="19"/>
  <c r="B53" i="19"/>
  <c r="C53" i="19"/>
  <c r="B54" i="19"/>
  <c r="C54" i="19"/>
  <c r="B55" i="19"/>
  <c r="C55" i="19"/>
  <c r="B47" i="20"/>
  <c r="C47" i="20"/>
  <c r="B48" i="20"/>
  <c r="C48" i="20"/>
  <c r="B49" i="20"/>
  <c r="C49" i="20"/>
  <c r="B50" i="20"/>
  <c r="C50" i="20"/>
  <c r="B51" i="20"/>
  <c r="C51" i="20"/>
  <c r="B52" i="20"/>
  <c r="C52" i="20"/>
  <c r="B53" i="20"/>
  <c r="C53" i="20"/>
  <c r="B54" i="20"/>
  <c r="C54" i="20"/>
  <c r="B55" i="20"/>
  <c r="C55" i="20"/>
  <c r="B47" i="6"/>
  <c r="C47" i="6"/>
  <c r="B48" i="6"/>
  <c r="C48" i="6"/>
  <c r="B49" i="6"/>
  <c r="C49" i="6"/>
  <c r="B50" i="6"/>
  <c r="C50" i="6"/>
  <c r="B51" i="6"/>
  <c r="C51" i="6"/>
  <c r="B52" i="6"/>
  <c r="C52" i="6"/>
  <c r="B53" i="6"/>
  <c r="C53" i="6"/>
  <c r="B54" i="6"/>
  <c r="C54" i="6"/>
  <c r="B55" i="6"/>
  <c r="C55" i="6"/>
  <c r="C46" i="7"/>
  <c r="C46" i="8"/>
  <c r="C46" i="9"/>
  <c r="C46" i="10"/>
  <c r="C46" i="11"/>
  <c r="C46" i="12"/>
  <c r="C46" i="13"/>
  <c r="C46" i="14"/>
  <c r="C46" i="15"/>
  <c r="C46" i="16"/>
  <c r="C46" i="17"/>
  <c r="C46" i="18"/>
  <c r="C46" i="19"/>
  <c r="C46" i="20"/>
  <c r="C46" i="6"/>
  <c r="B46" i="7"/>
  <c r="B46" i="8"/>
  <c r="B46" i="9"/>
  <c r="B46" i="10"/>
  <c r="B46" i="11"/>
  <c r="B46" i="12"/>
  <c r="B46" i="13"/>
  <c r="B46" i="14"/>
  <c r="B46" i="15"/>
  <c r="B46" i="16"/>
  <c r="B46" i="17"/>
  <c r="B46" i="18"/>
  <c r="B46" i="19"/>
  <c r="B46" i="20"/>
  <c r="B46" i="6"/>
  <c r="B42" i="7"/>
  <c r="C42" i="7"/>
  <c r="B43" i="7"/>
  <c r="C43" i="7"/>
  <c r="B44" i="7"/>
  <c r="C44" i="7"/>
  <c r="B45" i="7"/>
  <c r="C45" i="7"/>
  <c r="B42" i="8"/>
  <c r="C42" i="8"/>
  <c r="B43" i="8"/>
  <c r="C43" i="8"/>
  <c r="B44" i="8"/>
  <c r="C44" i="8"/>
  <c r="B45" i="8"/>
  <c r="C45" i="8"/>
  <c r="B42" i="9"/>
  <c r="C42" i="9"/>
  <c r="B43" i="9"/>
  <c r="C43" i="9"/>
  <c r="B44" i="9"/>
  <c r="C44" i="9"/>
  <c r="B45" i="9"/>
  <c r="C45" i="9"/>
  <c r="B42" i="10"/>
  <c r="C42" i="10"/>
  <c r="B43" i="10"/>
  <c r="C43" i="10"/>
  <c r="B44" i="10"/>
  <c r="C44" i="10"/>
  <c r="B45" i="10"/>
  <c r="C45" i="10"/>
  <c r="B42" i="11"/>
  <c r="C42" i="11"/>
  <c r="B43" i="11"/>
  <c r="C43" i="11"/>
  <c r="B44" i="11"/>
  <c r="C44" i="11"/>
  <c r="B45" i="11"/>
  <c r="C45" i="11"/>
  <c r="B42" i="12"/>
  <c r="C42" i="12"/>
  <c r="B43" i="12"/>
  <c r="C43" i="12"/>
  <c r="B44" i="12"/>
  <c r="C44" i="12"/>
  <c r="B45" i="12"/>
  <c r="C45" i="12"/>
  <c r="B42" i="13"/>
  <c r="C42" i="13"/>
  <c r="B43" i="13"/>
  <c r="C43" i="13"/>
  <c r="B44" i="13"/>
  <c r="C44" i="13"/>
  <c r="B45" i="13"/>
  <c r="C45" i="13"/>
  <c r="B42" i="14"/>
  <c r="C42" i="14"/>
  <c r="B43" i="14"/>
  <c r="C43" i="14"/>
  <c r="B44" i="14"/>
  <c r="C44" i="14"/>
  <c r="B45" i="14"/>
  <c r="C45" i="14"/>
  <c r="B42" i="15"/>
  <c r="C42" i="15"/>
  <c r="B43" i="15"/>
  <c r="C43" i="15"/>
  <c r="B44" i="15"/>
  <c r="C44" i="15"/>
  <c r="B45" i="15"/>
  <c r="C45" i="15"/>
  <c r="B42" i="16"/>
  <c r="C42" i="16"/>
  <c r="B43" i="16"/>
  <c r="C43" i="16"/>
  <c r="B44" i="16"/>
  <c r="C44" i="16"/>
  <c r="B45" i="16"/>
  <c r="C45" i="16"/>
  <c r="B42" i="17"/>
  <c r="C42" i="17"/>
  <c r="B43" i="17"/>
  <c r="C43" i="17"/>
  <c r="B44" i="17"/>
  <c r="C44" i="17"/>
  <c r="B45" i="17"/>
  <c r="C45" i="17"/>
  <c r="B42" i="18"/>
  <c r="C42" i="18"/>
  <c r="B43" i="18"/>
  <c r="C43" i="18"/>
  <c r="B44" i="18"/>
  <c r="C44" i="18"/>
  <c r="B45" i="18"/>
  <c r="C45" i="18"/>
  <c r="B42" i="19"/>
  <c r="C42" i="19"/>
  <c r="B43" i="19"/>
  <c r="C43" i="19"/>
  <c r="B44" i="19"/>
  <c r="C44" i="19"/>
  <c r="B45" i="19"/>
  <c r="C45" i="19"/>
  <c r="B42" i="20"/>
  <c r="C42" i="20"/>
  <c r="B43" i="20"/>
  <c r="C43" i="20"/>
  <c r="B44" i="20"/>
  <c r="C44" i="20"/>
  <c r="B45" i="20"/>
  <c r="C45" i="20"/>
  <c r="B42" i="6"/>
  <c r="C42" i="6"/>
  <c r="B43" i="6"/>
  <c r="C43" i="6"/>
  <c r="B44" i="6"/>
  <c r="C44" i="6"/>
  <c r="B45" i="6"/>
  <c r="C45" i="6"/>
  <c r="C41" i="7"/>
  <c r="C41" i="8"/>
  <c r="C41" i="9"/>
  <c r="C41" i="10"/>
  <c r="C41" i="11"/>
  <c r="C41" i="12"/>
  <c r="C41" i="13"/>
  <c r="C41" i="14"/>
  <c r="C41" i="15"/>
  <c r="C41" i="16"/>
  <c r="C41" i="17"/>
  <c r="C41" i="18"/>
  <c r="C41" i="19"/>
  <c r="C41" i="20"/>
  <c r="C41" i="6"/>
  <c r="B41" i="7"/>
  <c r="B41" i="8"/>
  <c r="B41" i="9"/>
  <c r="B41" i="10"/>
  <c r="B41" i="11"/>
  <c r="B41" i="12"/>
  <c r="B41" i="13"/>
  <c r="B41" i="14"/>
  <c r="B41" i="15"/>
  <c r="B41" i="16"/>
  <c r="B41" i="17"/>
  <c r="B41" i="18"/>
  <c r="B41" i="19"/>
  <c r="B41" i="20"/>
  <c r="B41" i="6"/>
  <c r="B40" i="7"/>
  <c r="C40" i="7"/>
  <c r="B40" i="8"/>
  <c r="C40" i="8"/>
  <c r="B40" i="9"/>
  <c r="C40" i="9"/>
  <c r="B40" i="10"/>
  <c r="C40" i="10"/>
  <c r="B40" i="11"/>
  <c r="C40" i="11"/>
  <c r="B40" i="12"/>
  <c r="C40" i="12"/>
  <c r="B40" i="13"/>
  <c r="C40" i="13"/>
  <c r="B40" i="14"/>
  <c r="C40" i="14"/>
  <c r="B40" i="15"/>
  <c r="C40" i="15"/>
  <c r="B40" i="16"/>
  <c r="C40" i="16"/>
  <c r="B40" i="17"/>
  <c r="C40" i="17"/>
  <c r="B40" i="18"/>
  <c r="C40" i="18"/>
  <c r="B40" i="19"/>
  <c r="C40" i="19"/>
  <c r="B40" i="20"/>
  <c r="C40" i="20"/>
  <c r="B40" i="6"/>
  <c r="C40" i="6"/>
  <c r="C39" i="7"/>
  <c r="C39" i="8"/>
  <c r="C39" i="9"/>
  <c r="C39" i="10"/>
  <c r="C39" i="11"/>
  <c r="C39" i="12"/>
  <c r="C39" i="13"/>
  <c r="C39" i="14"/>
  <c r="C39" i="15"/>
  <c r="C39" i="16"/>
  <c r="C39" i="17"/>
  <c r="C39" i="18"/>
  <c r="C39" i="19"/>
  <c r="C39" i="20"/>
  <c r="C39" i="6"/>
  <c r="B39" i="7"/>
  <c r="B39" i="8"/>
  <c r="B39" i="9"/>
  <c r="B39" i="10"/>
  <c r="B39" i="11"/>
  <c r="B39" i="12"/>
  <c r="B39" i="13"/>
  <c r="B39" i="14"/>
  <c r="B39" i="15"/>
  <c r="B39" i="16"/>
  <c r="B39" i="17"/>
  <c r="B39" i="18"/>
  <c r="B39" i="19"/>
  <c r="B39" i="20"/>
  <c r="B39" i="6"/>
  <c r="B32" i="7"/>
  <c r="C32" i="7"/>
  <c r="B33" i="7"/>
  <c r="C33" i="7"/>
  <c r="B34" i="7"/>
  <c r="C34" i="7"/>
  <c r="B35" i="7"/>
  <c r="C35" i="7"/>
  <c r="B36" i="7"/>
  <c r="C36" i="7"/>
  <c r="B37" i="7"/>
  <c r="C37" i="7"/>
  <c r="B38" i="7"/>
  <c r="C38" i="7"/>
  <c r="B32" i="8"/>
  <c r="C32" i="8"/>
  <c r="B33" i="8"/>
  <c r="C33" i="8"/>
  <c r="B34" i="8"/>
  <c r="C34" i="8"/>
  <c r="B35" i="8"/>
  <c r="C35" i="8"/>
  <c r="B36" i="8"/>
  <c r="C36" i="8"/>
  <c r="B37" i="8"/>
  <c r="C37" i="8"/>
  <c r="B38" i="8"/>
  <c r="C38" i="8"/>
  <c r="B32" i="9"/>
  <c r="C32" i="9"/>
  <c r="B33" i="9"/>
  <c r="C33" i="9"/>
  <c r="B34" i="9"/>
  <c r="C34" i="9"/>
  <c r="B35" i="9"/>
  <c r="C35" i="9"/>
  <c r="B36" i="9"/>
  <c r="C36" i="9"/>
  <c r="B37" i="9"/>
  <c r="C37" i="9"/>
  <c r="B38" i="9"/>
  <c r="C38" i="9"/>
  <c r="B32" i="10"/>
  <c r="C32" i="10"/>
  <c r="B33" i="10"/>
  <c r="C33" i="10"/>
  <c r="B34" i="10"/>
  <c r="C34" i="10"/>
  <c r="B35" i="10"/>
  <c r="C35" i="10"/>
  <c r="B36" i="10"/>
  <c r="C36" i="10"/>
  <c r="B37" i="10"/>
  <c r="C37" i="10"/>
  <c r="B38" i="10"/>
  <c r="C38" i="10"/>
  <c r="B32" i="11"/>
  <c r="C32" i="11"/>
  <c r="B33" i="11"/>
  <c r="C33" i="11"/>
  <c r="B34" i="11"/>
  <c r="C34" i="11"/>
  <c r="B35" i="11"/>
  <c r="C35" i="11"/>
  <c r="B36" i="11"/>
  <c r="C36" i="11"/>
  <c r="B37" i="11"/>
  <c r="C37" i="11"/>
  <c r="B38" i="11"/>
  <c r="C38" i="11"/>
  <c r="B32" i="12"/>
  <c r="C32" i="12"/>
  <c r="B33" i="12"/>
  <c r="C33" i="12"/>
  <c r="B34" i="12"/>
  <c r="C34" i="12"/>
  <c r="B35" i="12"/>
  <c r="C35" i="12"/>
  <c r="B36" i="12"/>
  <c r="C36" i="12"/>
  <c r="B37" i="12"/>
  <c r="C37" i="12"/>
  <c r="B38" i="12"/>
  <c r="C38" i="12"/>
  <c r="B32" i="13"/>
  <c r="C32" i="13"/>
  <c r="B33" i="13"/>
  <c r="C33" i="13"/>
  <c r="B34" i="13"/>
  <c r="C34" i="13"/>
  <c r="B35" i="13"/>
  <c r="C35" i="13"/>
  <c r="B36" i="13"/>
  <c r="C36" i="13"/>
  <c r="B37" i="13"/>
  <c r="C37" i="13"/>
  <c r="B38" i="13"/>
  <c r="C38" i="13"/>
  <c r="B32" i="14"/>
  <c r="C32" i="14"/>
  <c r="B33" i="14"/>
  <c r="C33" i="14"/>
  <c r="B34" i="14"/>
  <c r="C34" i="14"/>
  <c r="B35" i="14"/>
  <c r="C35" i="14"/>
  <c r="B36" i="14"/>
  <c r="C36" i="14"/>
  <c r="B37" i="14"/>
  <c r="C37" i="14"/>
  <c r="B38" i="14"/>
  <c r="C38" i="14"/>
  <c r="B32" i="15"/>
  <c r="C32" i="15"/>
  <c r="B33" i="15"/>
  <c r="C33" i="15"/>
  <c r="B34" i="15"/>
  <c r="C34" i="15"/>
  <c r="B35" i="15"/>
  <c r="C35" i="15"/>
  <c r="B36" i="15"/>
  <c r="C36" i="15"/>
  <c r="B37" i="15"/>
  <c r="C37" i="15"/>
  <c r="B38" i="15"/>
  <c r="C38" i="15"/>
  <c r="B32" i="16"/>
  <c r="C32" i="16"/>
  <c r="B33" i="16"/>
  <c r="C33" i="16"/>
  <c r="B34" i="16"/>
  <c r="C34" i="16"/>
  <c r="B35" i="16"/>
  <c r="C35" i="16"/>
  <c r="B36" i="16"/>
  <c r="C36" i="16"/>
  <c r="B37" i="16"/>
  <c r="C37" i="16"/>
  <c r="B38" i="16"/>
  <c r="C38" i="16"/>
  <c r="B32" i="17"/>
  <c r="C32" i="17"/>
  <c r="B33" i="17"/>
  <c r="C33" i="17"/>
  <c r="B34" i="17"/>
  <c r="C34" i="17"/>
  <c r="B35" i="17"/>
  <c r="C35" i="17"/>
  <c r="B36" i="17"/>
  <c r="C36" i="17"/>
  <c r="B37" i="17"/>
  <c r="C37" i="17"/>
  <c r="B38" i="17"/>
  <c r="C38" i="17"/>
  <c r="B32" i="18"/>
  <c r="C32" i="18"/>
  <c r="B33" i="18"/>
  <c r="C33" i="18"/>
  <c r="B34" i="18"/>
  <c r="C34" i="18"/>
  <c r="B35" i="18"/>
  <c r="C35" i="18"/>
  <c r="B36" i="18"/>
  <c r="C36" i="18"/>
  <c r="B37" i="18"/>
  <c r="C37" i="18"/>
  <c r="B38" i="18"/>
  <c r="C38" i="18"/>
  <c r="B32" i="19"/>
  <c r="C32" i="19"/>
  <c r="B33" i="19"/>
  <c r="C33" i="19"/>
  <c r="B34" i="19"/>
  <c r="C34" i="19"/>
  <c r="B35" i="19"/>
  <c r="C35" i="19"/>
  <c r="B36" i="19"/>
  <c r="C36" i="19"/>
  <c r="B37" i="19"/>
  <c r="C37" i="19"/>
  <c r="B38" i="19"/>
  <c r="C38" i="19"/>
  <c r="B32" i="20"/>
  <c r="C32" i="20"/>
  <c r="B33" i="20"/>
  <c r="C33" i="20"/>
  <c r="B34" i="20"/>
  <c r="C34" i="20"/>
  <c r="B35" i="20"/>
  <c r="C35" i="20"/>
  <c r="B36" i="20"/>
  <c r="C36" i="20"/>
  <c r="B37" i="20"/>
  <c r="C37" i="20"/>
  <c r="B38" i="20"/>
  <c r="C38" i="20"/>
  <c r="B32" i="6"/>
  <c r="C32" i="6"/>
  <c r="B33" i="6"/>
  <c r="C33" i="6"/>
  <c r="B34" i="6"/>
  <c r="C34" i="6"/>
  <c r="B35" i="6"/>
  <c r="C35" i="6"/>
  <c r="B36" i="6"/>
  <c r="C36" i="6"/>
  <c r="B37" i="6"/>
  <c r="C37" i="6"/>
  <c r="B38" i="6"/>
  <c r="C38" i="6"/>
  <c r="C31" i="7"/>
  <c r="C31" i="8"/>
  <c r="C31" i="9"/>
  <c r="C31" i="10"/>
  <c r="C31" i="11"/>
  <c r="C31" i="12"/>
  <c r="C31" i="13"/>
  <c r="C31" i="14"/>
  <c r="C31" i="15"/>
  <c r="C31" i="16"/>
  <c r="C31" i="17"/>
  <c r="C31" i="18"/>
  <c r="C31" i="19"/>
  <c r="C31" i="20"/>
  <c r="C31" i="6"/>
  <c r="B31" i="7"/>
  <c r="B31" i="8"/>
  <c r="B31" i="9"/>
  <c r="B31" i="10"/>
  <c r="B31" i="11"/>
  <c r="B31" i="12"/>
  <c r="B31" i="13"/>
  <c r="B31" i="14"/>
  <c r="B31" i="15"/>
  <c r="B31" i="16"/>
  <c r="B31" i="17"/>
  <c r="B31" i="18"/>
  <c r="B31" i="19"/>
  <c r="B31" i="20"/>
  <c r="B31" i="6"/>
  <c r="B30" i="7"/>
  <c r="C30" i="7"/>
  <c r="B30" i="8"/>
  <c r="C30" i="8"/>
  <c r="B30" i="9"/>
  <c r="C30" i="9"/>
  <c r="B30" i="10"/>
  <c r="C30" i="10"/>
  <c r="B30" i="11"/>
  <c r="C30" i="11"/>
  <c r="B30" i="12"/>
  <c r="C30" i="12"/>
  <c r="B30" i="13"/>
  <c r="C30" i="13"/>
  <c r="B30" i="14"/>
  <c r="C30" i="14"/>
  <c r="B30" i="15"/>
  <c r="C30" i="15"/>
  <c r="B30" i="16"/>
  <c r="C30" i="16"/>
  <c r="B30" i="17"/>
  <c r="C30" i="17"/>
  <c r="B30" i="18"/>
  <c r="C30" i="18"/>
  <c r="B30" i="19"/>
  <c r="C30" i="19"/>
  <c r="B30" i="20"/>
  <c r="C30" i="20"/>
  <c r="B30" i="6"/>
  <c r="C30" i="6"/>
  <c r="B19" i="7"/>
  <c r="C19" i="7"/>
  <c r="B20" i="7"/>
  <c r="C20" i="7"/>
  <c r="B21" i="7"/>
  <c r="C21" i="7"/>
  <c r="B22" i="7"/>
  <c r="C22" i="7"/>
  <c r="B23" i="7"/>
  <c r="C23" i="7"/>
  <c r="B24" i="7"/>
  <c r="C24" i="7"/>
  <c r="B25" i="7"/>
  <c r="C25" i="7"/>
  <c r="B26" i="7"/>
  <c r="C26" i="7"/>
  <c r="B27" i="7"/>
  <c r="C27" i="7"/>
  <c r="B28" i="7"/>
  <c r="C28" i="7"/>
  <c r="B29" i="7"/>
  <c r="C29" i="7"/>
  <c r="B19" i="8"/>
  <c r="C19" i="8"/>
  <c r="B20" i="8"/>
  <c r="C20" i="8"/>
  <c r="B21" i="8"/>
  <c r="C21" i="8"/>
  <c r="B22" i="8"/>
  <c r="C22" i="8"/>
  <c r="B23" i="8"/>
  <c r="C23" i="8"/>
  <c r="B24" i="8"/>
  <c r="C24" i="8"/>
  <c r="B25" i="8"/>
  <c r="C25" i="8"/>
  <c r="B26" i="8"/>
  <c r="C26" i="8"/>
  <c r="B27" i="8"/>
  <c r="C27" i="8"/>
  <c r="B28" i="8"/>
  <c r="C28" i="8"/>
  <c r="B29" i="8"/>
  <c r="C29" i="8"/>
  <c r="B19" i="9"/>
  <c r="C19" i="9"/>
  <c r="B20" i="9"/>
  <c r="C20" i="9"/>
  <c r="B21" i="9"/>
  <c r="C21" i="9"/>
  <c r="B22" i="9"/>
  <c r="C22" i="9"/>
  <c r="B23" i="9"/>
  <c r="C23" i="9"/>
  <c r="B24" i="9"/>
  <c r="C24" i="9"/>
  <c r="B25" i="9"/>
  <c r="C25" i="9"/>
  <c r="B26" i="9"/>
  <c r="C26" i="9"/>
  <c r="B27" i="9"/>
  <c r="C27" i="9"/>
  <c r="B28" i="9"/>
  <c r="C28" i="9"/>
  <c r="B29" i="9"/>
  <c r="C29" i="9"/>
  <c r="B19" i="10"/>
  <c r="C19" i="10"/>
  <c r="B20" i="10"/>
  <c r="C20" i="10"/>
  <c r="B21" i="10"/>
  <c r="C21" i="10"/>
  <c r="B22" i="10"/>
  <c r="C22" i="10"/>
  <c r="B23" i="10"/>
  <c r="C23" i="10"/>
  <c r="B24" i="10"/>
  <c r="C24" i="10"/>
  <c r="B25" i="10"/>
  <c r="C25" i="10"/>
  <c r="B26" i="10"/>
  <c r="C26" i="10"/>
  <c r="B27" i="10"/>
  <c r="C27" i="10"/>
  <c r="B28" i="10"/>
  <c r="C28" i="10"/>
  <c r="B29" i="10"/>
  <c r="C29" i="10"/>
  <c r="B19" i="11"/>
  <c r="C19" i="11"/>
  <c r="B20" i="11"/>
  <c r="C20" i="11"/>
  <c r="B21" i="11"/>
  <c r="C21" i="11"/>
  <c r="B22" i="11"/>
  <c r="C22" i="11"/>
  <c r="B23" i="11"/>
  <c r="C23" i="11"/>
  <c r="B24" i="11"/>
  <c r="C24" i="11"/>
  <c r="B25" i="11"/>
  <c r="C25" i="11"/>
  <c r="B26" i="11"/>
  <c r="C26" i="11"/>
  <c r="B27" i="11"/>
  <c r="C27" i="11"/>
  <c r="B28" i="11"/>
  <c r="C28" i="11"/>
  <c r="B29" i="11"/>
  <c r="C29" i="11"/>
  <c r="B19" i="12"/>
  <c r="C19" i="12"/>
  <c r="B20" i="12"/>
  <c r="C20" i="12"/>
  <c r="B21" i="12"/>
  <c r="C21" i="12"/>
  <c r="B22" i="12"/>
  <c r="C22" i="12"/>
  <c r="B23" i="12"/>
  <c r="C23" i="12"/>
  <c r="B24" i="12"/>
  <c r="C24" i="12"/>
  <c r="B25" i="12"/>
  <c r="C25" i="12"/>
  <c r="B26" i="12"/>
  <c r="C26" i="12"/>
  <c r="B27" i="12"/>
  <c r="C27" i="12"/>
  <c r="B28" i="12"/>
  <c r="C28" i="12"/>
  <c r="B29" i="12"/>
  <c r="C29" i="12"/>
  <c r="B19" i="13"/>
  <c r="C19" i="13"/>
  <c r="B20" i="13"/>
  <c r="C20" i="13"/>
  <c r="B21" i="13"/>
  <c r="C21" i="13"/>
  <c r="B22" i="13"/>
  <c r="C22" i="13"/>
  <c r="B23" i="13"/>
  <c r="C23" i="13"/>
  <c r="B24" i="13"/>
  <c r="C24" i="13"/>
  <c r="B25" i="13"/>
  <c r="C25" i="13"/>
  <c r="B26" i="13"/>
  <c r="C26" i="13"/>
  <c r="B27" i="13"/>
  <c r="C27" i="13"/>
  <c r="B28" i="13"/>
  <c r="C28" i="13"/>
  <c r="B29" i="13"/>
  <c r="C29" i="13"/>
  <c r="B19" i="14"/>
  <c r="C19" i="14"/>
  <c r="B20" i="14"/>
  <c r="C20" i="14"/>
  <c r="B21" i="14"/>
  <c r="C21" i="14"/>
  <c r="B22" i="14"/>
  <c r="C22" i="14"/>
  <c r="B23" i="14"/>
  <c r="C23" i="14"/>
  <c r="B24" i="14"/>
  <c r="C24" i="14"/>
  <c r="B25" i="14"/>
  <c r="C25" i="14"/>
  <c r="B26" i="14"/>
  <c r="C26" i="14"/>
  <c r="B27" i="14"/>
  <c r="C27" i="14"/>
  <c r="B28" i="14"/>
  <c r="C28" i="14"/>
  <c r="B29" i="14"/>
  <c r="C29" i="14"/>
  <c r="B19" i="15"/>
  <c r="C19" i="15"/>
  <c r="B20" i="15"/>
  <c r="C20" i="15"/>
  <c r="B21" i="15"/>
  <c r="C21" i="15"/>
  <c r="B22" i="15"/>
  <c r="C22" i="15"/>
  <c r="B23" i="15"/>
  <c r="C23" i="15"/>
  <c r="B24" i="15"/>
  <c r="C24" i="15"/>
  <c r="B25" i="15"/>
  <c r="C25" i="15"/>
  <c r="B26" i="15"/>
  <c r="C26" i="15"/>
  <c r="B27" i="15"/>
  <c r="C27" i="15"/>
  <c r="B28" i="15"/>
  <c r="C28" i="15"/>
  <c r="B29" i="15"/>
  <c r="C29" i="15"/>
  <c r="B19" i="16"/>
  <c r="C19" i="16"/>
  <c r="B20" i="16"/>
  <c r="C20" i="16"/>
  <c r="B21" i="16"/>
  <c r="C21" i="16"/>
  <c r="B22" i="16"/>
  <c r="C22" i="16"/>
  <c r="B23" i="16"/>
  <c r="C23" i="16"/>
  <c r="B24" i="16"/>
  <c r="C24" i="16"/>
  <c r="B25" i="16"/>
  <c r="C25" i="16"/>
  <c r="B26" i="16"/>
  <c r="C26" i="16"/>
  <c r="B27" i="16"/>
  <c r="C27" i="16"/>
  <c r="B28" i="16"/>
  <c r="C28" i="16"/>
  <c r="B29" i="16"/>
  <c r="C29" i="16"/>
  <c r="B19" i="17"/>
  <c r="C19" i="17"/>
  <c r="B20" i="17"/>
  <c r="C20" i="17"/>
  <c r="B21" i="17"/>
  <c r="C21" i="17"/>
  <c r="B22" i="17"/>
  <c r="C22" i="17"/>
  <c r="B23" i="17"/>
  <c r="C23" i="17"/>
  <c r="B24" i="17"/>
  <c r="C24" i="17"/>
  <c r="B25" i="17"/>
  <c r="C25" i="17"/>
  <c r="B26" i="17"/>
  <c r="C26" i="17"/>
  <c r="B27" i="17"/>
  <c r="C27" i="17"/>
  <c r="B28" i="17"/>
  <c r="C28" i="17"/>
  <c r="B29" i="17"/>
  <c r="C29" i="17"/>
  <c r="B19" i="18"/>
  <c r="C19" i="18"/>
  <c r="B20" i="18"/>
  <c r="C20" i="18"/>
  <c r="B21" i="18"/>
  <c r="C21" i="18"/>
  <c r="B22" i="18"/>
  <c r="C22" i="18"/>
  <c r="B23" i="18"/>
  <c r="C23" i="18"/>
  <c r="B24" i="18"/>
  <c r="C24" i="18"/>
  <c r="B25" i="18"/>
  <c r="C25" i="18"/>
  <c r="B26" i="18"/>
  <c r="C26" i="18"/>
  <c r="B27" i="18"/>
  <c r="C27" i="18"/>
  <c r="B28" i="18"/>
  <c r="C28" i="18"/>
  <c r="B29" i="18"/>
  <c r="C29" i="18"/>
  <c r="B19" i="19"/>
  <c r="C19" i="19"/>
  <c r="B20" i="19"/>
  <c r="C20" i="19"/>
  <c r="B21" i="19"/>
  <c r="C21" i="19"/>
  <c r="B22" i="19"/>
  <c r="C22" i="19"/>
  <c r="B23" i="19"/>
  <c r="C23" i="19"/>
  <c r="B24" i="19"/>
  <c r="C24" i="19"/>
  <c r="B25" i="19"/>
  <c r="C25" i="19"/>
  <c r="B26" i="19"/>
  <c r="C26" i="19"/>
  <c r="B27" i="19"/>
  <c r="C27" i="19"/>
  <c r="B28" i="19"/>
  <c r="C28" i="19"/>
  <c r="B29" i="19"/>
  <c r="C29" i="19"/>
  <c r="B19" i="20"/>
  <c r="C19" i="20"/>
  <c r="B20" i="20"/>
  <c r="C20" i="20"/>
  <c r="B21" i="20"/>
  <c r="C21" i="20"/>
  <c r="B22" i="20"/>
  <c r="C22" i="20"/>
  <c r="B23" i="20"/>
  <c r="C23" i="20"/>
  <c r="B24" i="20"/>
  <c r="C24" i="20"/>
  <c r="B25" i="20"/>
  <c r="C25" i="20"/>
  <c r="B26" i="20"/>
  <c r="C26" i="20"/>
  <c r="B27" i="20"/>
  <c r="C27" i="20"/>
  <c r="B28" i="20"/>
  <c r="C28" i="20"/>
  <c r="B29" i="20"/>
  <c r="C29" i="20"/>
  <c r="B19" i="6"/>
  <c r="C19" i="6"/>
  <c r="B20" i="6"/>
  <c r="C20" i="6"/>
  <c r="B21" i="6"/>
  <c r="C21" i="6"/>
  <c r="B22" i="6"/>
  <c r="C22" i="6"/>
  <c r="B23" i="6"/>
  <c r="C23" i="6"/>
  <c r="B24" i="6"/>
  <c r="C24" i="6"/>
  <c r="B25" i="6"/>
  <c r="C25" i="6"/>
  <c r="B26" i="6"/>
  <c r="C26" i="6"/>
  <c r="B27" i="6"/>
  <c r="C27" i="6"/>
  <c r="B28" i="6"/>
  <c r="C28" i="6"/>
  <c r="B29" i="6"/>
  <c r="C29" i="6"/>
  <c r="C18" i="7"/>
  <c r="C18" i="8"/>
  <c r="C18" i="9"/>
  <c r="C18" i="10"/>
  <c r="C18" i="11"/>
  <c r="C18" i="12"/>
  <c r="C18" i="13"/>
  <c r="C18" i="14"/>
  <c r="C18" i="15"/>
  <c r="C18" i="16"/>
  <c r="C18" i="17"/>
  <c r="C18" i="18"/>
  <c r="C18" i="19"/>
  <c r="C18" i="20"/>
  <c r="C18" i="6"/>
  <c r="B18" i="7"/>
  <c r="B18" i="8"/>
  <c r="B18" i="9"/>
  <c r="B18" i="10"/>
  <c r="B18" i="11"/>
  <c r="B18" i="12"/>
  <c r="B18" i="13"/>
  <c r="B18" i="14"/>
  <c r="B18" i="15"/>
  <c r="B18" i="16"/>
  <c r="B18" i="17"/>
  <c r="B18" i="18"/>
  <c r="B18" i="19"/>
  <c r="B18" i="20"/>
  <c r="B18" i="6"/>
  <c r="B16" i="7"/>
  <c r="C16" i="7"/>
  <c r="B17" i="7"/>
  <c r="C17" i="7"/>
  <c r="B16" i="8"/>
  <c r="C16" i="8"/>
  <c r="B17" i="8"/>
  <c r="C17" i="8"/>
  <c r="B16" i="9"/>
  <c r="C16" i="9"/>
  <c r="B17" i="9"/>
  <c r="C17" i="9"/>
  <c r="B16" i="10"/>
  <c r="C16" i="10"/>
  <c r="B17" i="10"/>
  <c r="C17" i="10"/>
  <c r="B16" i="11"/>
  <c r="C16" i="11"/>
  <c r="B17" i="11"/>
  <c r="C17" i="11"/>
  <c r="B16" i="12"/>
  <c r="C16" i="12"/>
  <c r="B17" i="12"/>
  <c r="C17" i="12"/>
  <c r="B16" i="13"/>
  <c r="C16" i="13"/>
  <c r="B17" i="13"/>
  <c r="C17" i="13"/>
  <c r="B16" i="14"/>
  <c r="C16" i="14"/>
  <c r="B17" i="14"/>
  <c r="C17" i="14"/>
  <c r="B16" i="15"/>
  <c r="C16" i="15"/>
  <c r="B17" i="15"/>
  <c r="C17" i="15"/>
  <c r="B16" i="16"/>
  <c r="C16" i="16"/>
  <c r="B17" i="16"/>
  <c r="C17" i="16"/>
  <c r="B16" i="17"/>
  <c r="C16" i="17"/>
  <c r="B17" i="17"/>
  <c r="C17" i="17"/>
  <c r="B16" i="18"/>
  <c r="C16" i="18"/>
  <c r="B17" i="18"/>
  <c r="C17" i="18"/>
  <c r="B16" i="19"/>
  <c r="C16" i="19"/>
  <c r="B17" i="19"/>
  <c r="C17" i="19"/>
  <c r="B16" i="20"/>
  <c r="C16" i="20"/>
  <c r="B17" i="20"/>
  <c r="C17" i="20"/>
  <c r="B16" i="6"/>
  <c r="C16" i="6"/>
  <c r="B17" i="6"/>
  <c r="C17" i="6"/>
  <c r="C15" i="7"/>
  <c r="C15" i="8"/>
  <c r="C15" i="9"/>
  <c r="C15" i="10"/>
  <c r="C15" i="11"/>
  <c r="C15" i="12"/>
  <c r="C15" i="13"/>
  <c r="C15" i="14"/>
  <c r="C15" i="15"/>
  <c r="C15" i="16"/>
  <c r="C15" i="17"/>
  <c r="C15" i="18"/>
  <c r="C15" i="19"/>
  <c r="C15" i="20"/>
  <c r="C15" i="6"/>
  <c r="B15" i="7"/>
  <c r="B15" i="8"/>
  <c r="B15" i="9"/>
  <c r="B15" i="10"/>
  <c r="B15" i="11"/>
  <c r="B15" i="12"/>
  <c r="B15" i="13"/>
  <c r="B15" i="14"/>
  <c r="B15" i="15"/>
  <c r="B15" i="16"/>
  <c r="B15" i="17"/>
  <c r="B15" i="18"/>
  <c r="B15" i="19"/>
  <c r="B15" i="20"/>
  <c r="B15" i="6"/>
  <c r="B14" i="7"/>
  <c r="C14" i="7"/>
  <c r="B14" i="8"/>
  <c r="C14" i="8"/>
  <c r="B14" i="9"/>
  <c r="C14" i="9"/>
  <c r="B14" i="10"/>
  <c r="C14" i="10"/>
  <c r="B14" i="11"/>
  <c r="C14" i="11"/>
  <c r="B14" i="12"/>
  <c r="C14" i="12"/>
  <c r="B14" i="13"/>
  <c r="C14" i="13"/>
  <c r="B14" i="14"/>
  <c r="C14" i="14"/>
  <c r="B14" i="15"/>
  <c r="C14" i="15"/>
  <c r="B14" i="16"/>
  <c r="C14" i="16"/>
  <c r="B14" i="17"/>
  <c r="C14" i="17"/>
  <c r="B14" i="18"/>
  <c r="C14" i="18"/>
  <c r="B14" i="19"/>
  <c r="C14" i="19"/>
  <c r="B14" i="20"/>
  <c r="C14" i="20"/>
  <c r="B14" i="6"/>
  <c r="C14" i="6"/>
  <c r="C13" i="7"/>
  <c r="C13" i="8"/>
  <c r="C13" i="9"/>
  <c r="C13" i="10"/>
  <c r="C13" i="11"/>
  <c r="C13" i="12"/>
  <c r="C13" i="13"/>
  <c r="C13" i="14"/>
  <c r="C13" i="15"/>
  <c r="C13" i="16"/>
  <c r="C13" i="17"/>
  <c r="C13" i="18"/>
  <c r="C13" i="19"/>
  <c r="C13" i="20"/>
  <c r="C13" i="6"/>
  <c r="B13" i="7"/>
  <c r="B13" i="8"/>
  <c r="B13" i="9"/>
  <c r="B13" i="10"/>
  <c r="B13" i="11"/>
  <c r="B13" i="12"/>
  <c r="B13" i="13"/>
  <c r="B13" i="14"/>
  <c r="B13" i="15"/>
  <c r="B13" i="16"/>
  <c r="B13" i="17"/>
  <c r="B13" i="18"/>
  <c r="B13" i="19"/>
  <c r="B13" i="20"/>
  <c r="B13" i="6"/>
  <c r="B5" i="7"/>
  <c r="C5" i="7"/>
  <c r="B6" i="7"/>
  <c r="C6" i="7"/>
  <c r="B7" i="7"/>
  <c r="C7" i="7"/>
  <c r="B8" i="7"/>
  <c r="C8" i="7"/>
  <c r="B9" i="7"/>
  <c r="C9" i="7"/>
  <c r="B10" i="7"/>
  <c r="C10" i="7"/>
  <c r="B11" i="7"/>
  <c r="C11" i="7"/>
  <c r="B12" i="7"/>
  <c r="C12" i="7"/>
  <c r="B5" i="8"/>
  <c r="C5" i="8"/>
  <c r="B6" i="8"/>
  <c r="C6" i="8"/>
  <c r="B7" i="8"/>
  <c r="C7" i="8"/>
  <c r="B8" i="8"/>
  <c r="C8" i="8"/>
  <c r="B9" i="8"/>
  <c r="C9" i="8"/>
  <c r="B10" i="8"/>
  <c r="C10" i="8"/>
  <c r="B11" i="8"/>
  <c r="C11" i="8"/>
  <c r="B12" i="8"/>
  <c r="C12" i="8"/>
  <c r="B5" i="9"/>
  <c r="C5" i="9"/>
  <c r="B6" i="9"/>
  <c r="C6" i="9"/>
  <c r="B7" i="9"/>
  <c r="C7" i="9"/>
  <c r="B8" i="9"/>
  <c r="C8" i="9"/>
  <c r="B9" i="9"/>
  <c r="C9" i="9"/>
  <c r="B10" i="9"/>
  <c r="C10" i="9"/>
  <c r="B11" i="9"/>
  <c r="C11" i="9"/>
  <c r="B12" i="9"/>
  <c r="C12" i="9"/>
  <c r="B5" i="10"/>
  <c r="C5" i="10"/>
  <c r="B6" i="10"/>
  <c r="C6" i="10"/>
  <c r="B7" i="10"/>
  <c r="C7" i="10"/>
  <c r="B8" i="10"/>
  <c r="C8" i="10"/>
  <c r="B9" i="10"/>
  <c r="C9" i="10"/>
  <c r="B10" i="10"/>
  <c r="C10" i="10"/>
  <c r="B11" i="10"/>
  <c r="C11" i="10"/>
  <c r="B12" i="10"/>
  <c r="C12" i="10"/>
  <c r="B5" i="11"/>
  <c r="C5" i="11"/>
  <c r="B6" i="11"/>
  <c r="C6" i="11"/>
  <c r="B7" i="11"/>
  <c r="C7" i="11"/>
  <c r="B8" i="11"/>
  <c r="C8" i="11"/>
  <c r="B9" i="11"/>
  <c r="C9" i="11"/>
  <c r="B10" i="11"/>
  <c r="C10" i="11"/>
  <c r="B11" i="11"/>
  <c r="C11" i="11"/>
  <c r="B12" i="11"/>
  <c r="C12" i="11"/>
  <c r="B5" i="12"/>
  <c r="C5" i="12"/>
  <c r="B6" i="12"/>
  <c r="C6" i="12"/>
  <c r="B7" i="12"/>
  <c r="C7" i="12"/>
  <c r="B8" i="12"/>
  <c r="C8" i="12"/>
  <c r="B9" i="12"/>
  <c r="C9" i="12"/>
  <c r="B10" i="12"/>
  <c r="C10" i="12"/>
  <c r="B11" i="12"/>
  <c r="C11" i="12"/>
  <c r="B12" i="12"/>
  <c r="C12" i="12"/>
  <c r="B5" i="13"/>
  <c r="C5" i="13"/>
  <c r="B6" i="13"/>
  <c r="C6" i="13"/>
  <c r="B7" i="13"/>
  <c r="C7" i="13"/>
  <c r="B8" i="13"/>
  <c r="C8" i="13"/>
  <c r="B9" i="13"/>
  <c r="C9" i="13"/>
  <c r="B10" i="13"/>
  <c r="C10" i="13"/>
  <c r="B11" i="13"/>
  <c r="C11" i="13"/>
  <c r="B12" i="13"/>
  <c r="C12" i="13"/>
  <c r="B5" i="14"/>
  <c r="C5" i="14"/>
  <c r="B6" i="14"/>
  <c r="C6" i="14"/>
  <c r="B7" i="14"/>
  <c r="C7" i="14"/>
  <c r="B8" i="14"/>
  <c r="C8" i="14"/>
  <c r="B9" i="14"/>
  <c r="C9" i="14"/>
  <c r="B10" i="14"/>
  <c r="C10" i="14"/>
  <c r="B11" i="14"/>
  <c r="C11" i="14"/>
  <c r="B12" i="14"/>
  <c r="C12" i="14"/>
  <c r="B5" i="15"/>
  <c r="C5" i="15"/>
  <c r="B6" i="15"/>
  <c r="C6" i="15"/>
  <c r="B7" i="15"/>
  <c r="C7" i="15"/>
  <c r="B8" i="15"/>
  <c r="C8" i="15"/>
  <c r="B9" i="15"/>
  <c r="C9" i="15"/>
  <c r="B10" i="15"/>
  <c r="C10" i="15"/>
  <c r="B11" i="15"/>
  <c r="C11" i="15"/>
  <c r="B12" i="15"/>
  <c r="C12" i="15"/>
  <c r="B5" i="16"/>
  <c r="C5" i="16"/>
  <c r="B6" i="16"/>
  <c r="C6" i="16"/>
  <c r="B7" i="16"/>
  <c r="C7" i="16"/>
  <c r="B8" i="16"/>
  <c r="C8" i="16"/>
  <c r="B9" i="16"/>
  <c r="C9" i="16"/>
  <c r="B10" i="16"/>
  <c r="C10" i="16"/>
  <c r="B11" i="16"/>
  <c r="C11" i="16"/>
  <c r="B12" i="16"/>
  <c r="C12" i="16"/>
  <c r="B5" i="17"/>
  <c r="C5" i="17"/>
  <c r="B6" i="17"/>
  <c r="C6" i="17"/>
  <c r="B7" i="17"/>
  <c r="C7" i="17"/>
  <c r="B8" i="17"/>
  <c r="C8" i="17"/>
  <c r="B9" i="17"/>
  <c r="C9" i="17"/>
  <c r="B10" i="17"/>
  <c r="C10" i="17"/>
  <c r="B11" i="17"/>
  <c r="C11" i="17"/>
  <c r="B12" i="17"/>
  <c r="C12" i="17"/>
  <c r="B5" i="18"/>
  <c r="C5" i="18"/>
  <c r="B6" i="18"/>
  <c r="C6" i="18"/>
  <c r="B7" i="18"/>
  <c r="C7" i="18"/>
  <c r="B8" i="18"/>
  <c r="C8" i="18"/>
  <c r="B9" i="18"/>
  <c r="C9" i="18"/>
  <c r="B10" i="18"/>
  <c r="C10" i="18"/>
  <c r="B11" i="18"/>
  <c r="C11" i="18"/>
  <c r="B12" i="18"/>
  <c r="C12" i="18"/>
  <c r="B5" i="19"/>
  <c r="C5" i="19"/>
  <c r="B6" i="19"/>
  <c r="C6" i="19"/>
  <c r="B7" i="19"/>
  <c r="C7" i="19"/>
  <c r="B8" i="19"/>
  <c r="C8" i="19"/>
  <c r="B9" i="19"/>
  <c r="C9" i="19"/>
  <c r="B10" i="19"/>
  <c r="C10" i="19"/>
  <c r="B11" i="19"/>
  <c r="C11" i="19"/>
  <c r="B12" i="19"/>
  <c r="C12" i="19"/>
  <c r="B5" i="20"/>
  <c r="C5" i="20"/>
  <c r="B6" i="20"/>
  <c r="C6" i="20"/>
  <c r="B7" i="20"/>
  <c r="C7" i="20"/>
  <c r="B8" i="20"/>
  <c r="C8" i="20"/>
  <c r="B9" i="20"/>
  <c r="C9" i="20"/>
  <c r="B10" i="20"/>
  <c r="C10" i="20"/>
  <c r="B11" i="20"/>
  <c r="C11" i="20"/>
  <c r="B12" i="20"/>
  <c r="C12" i="20"/>
  <c r="B5" i="6"/>
  <c r="C5" i="6"/>
  <c r="B6" i="6"/>
  <c r="C6" i="6"/>
  <c r="B7" i="6"/>
  <c r="C7" i="6"/>
  <c r="B8" i="6"/>
  <c r="C8" i="6"/>
  <c r="B9" i="6"/>
  <c r="C9" i="6"/>
  <c r="B10" i="6"/>
  <c r="C10" i="6"/>
  <c r="B11" i="6"/>
  <c r="C11" i="6"/>
  <c r="B12" i="6"/>
  <c r="C12" i="6"/>
  <c r="C4" i="7"/>
  <c r="C4" i="8"/>
  <c r="C4" i="9"/>
  <c r="C4" i="10"/>
  <c r="C4" i="11"/>
  <c r="C4" i="12"/>
  <c r="C4" i="13"/>
  <c r="C4" i="14"/>
  <c r="C4" i="15"/>
  <c r="C4" i="16"/>
  <c r="C4" i="17"/>
  <c r="C4" i="18"/>
  <c r="C4" i="19"/>
  <c r="C4" i="20"/>
  <c r="C4" i="6"/>
  <c r="B4" i="7"/>
  <c r="B4" i="8"/>
  <c r="B4" i="9"/>
  <c r="B4" i="10"/>
  <c r="B4" i="11"/>
  <c r="B4" i="12"/>
  <c r="B4" i="13"/>
  <c r="B4" i="14"/>
  <c r="B4" i="15"/>
  <c r="B4" i="16"/>
  <c r="B4" i="17"/>
  <c r="B4" i="18"/>
  <c r="B4" i="19"/>
  <c r="B4" i="20"/>
  <c r="B4" i="6"/>
  <c r="A1" i="6"/>
  <c r="A2" i="20"/>
  <c r="A2" i="19"/>
  <c r="A2" i="18"/>
  <c r="A2" i="17"/>
  <c r="A2" i="16"/>
  <c r="A2" i="15"/>
  <c r="A2" i="14"/>
  <c r="A2" i="13"/>
  <c r="A2" i="12"/>
  <c r="A2" i="11"/>
  <c r="A2" i="10"/>
  <c r="A2" i="9"/>
  <c r="A2" i="8"/>
  <c r="A2" i="7"/>
  <c r="A2" i="6"/>
  <c r="L9" i="5" l="1"/>
  <c r="T9" i="5"/>
  <c r="N9" i="5"/>
  <c r="V9" i="5"/>
  <c r="O9" i="5"/>
  <c r="P9" i="5"/>
  <c r="I9" i="5"/>
  <c r="Q9" i="5"/>
  <c r="J9" i="5"/>
  <c r="R9" i="5"/>
  <c r="K9" i="5"/>
  <c r="P111" i="5"/>
  <c r="I111" i="5"/>
  <c r="J111" i="5"/>
  <c r="R111" i="5"/>
  <c r="K111" i="5"/>
  <c r="S111" i="5"/>
  <c r="L111" i="5"/>
  <c r="T111" i="5"/>
  <c r="F111" i="5" s="1"/>
  <c r="Q111" i="5"/>
  <c r="M111" i="5"/>
  <c r="U111" i="5"/>
  <c r="N111" i="5"/>
  <c r="V111" i="5"/>
  <c r="I113" i="5"/>
  <c r="Q113" i="5"/>
  <c r="J113" i="5"/>
  <c r="R113" i="5"/>
  <c r="K113" i="5"/>
  <c r="S113" i="5"/>
  <c r="L113" i="5"/>
  <c r="T113" i="5"/>
  <c r="M113" i="5"/>
  <c r="U113" i="5"/>
  <c r="P113" i="5"/>
  <c r="N113" i="5"/>
  <c r="V113" i="5"/>
  <c r="K117" i="5"/>
  <c r="N117" i="5"/>
  <c r="L12" i="5"/>
  <c r="T12" i="5"/>
  <c r="G12" i="5" s="1"/>
  <c r="N12" i="5"/>
  <c r="V12" i="5"/>
  <c r="O12" i="5"/>
  <c r="P12" i="5"/>
  <c r="I12" i="5"/>
  <c r="N13" i="5"/>
  <c r="E13" i="5" s="1"/>
  <c r="V13" i="5"/>
  <c r="V6" i="5" s="1"/>
  <c r="O13" i="5"/>
  <c r="P13" i="5"/>
  <c r="J13" i="5"/>
  <c r="R13" i="5"/>
  <c r="L13" i="5"/>
  <c r="F13" i="5" s="1"/>
  <c r="P14" i="5"/>
  <c r="J14" i="5"/>
  <c r="R14" i="5"/>
  <c r="K14" i="5"/>
  <c r="S14" i="5"/>
  <c r="L14" i="5"/>
  <c r="T14" i="5"/>
  <c r="M14" i="5"/>
  <c r="M15" i="5"/>
  <c r="U15" i="5"/>
  <c r="N15" i="5"/>
  <c r="V15" i="5"/>
  <c r="O15" i="5"/>
  <c r="P15" i="5"/>
  <c r="I15" i="5"/>
  <c r="Q15" i="5"/>
  <c r="G15" i="5" s="1"/>
  <c r="J15" i="5"/>
  <c r="F15" i="5" s="1"/>
  <c r="R15" i="5"/>
  <c r="K15" i="5"/>
  <c r="N87" i="5"/>
  <c r="V87" i="5"/>
  <c r="O87" i="5"/>
  <c r="P87" i="5"/>
  <c r="I87" i="5"/>
  <c r="Q87" i="5"/>
  <c r="J87" i="5"/>
  <c r="R87" i="5"/>
  <c r="E87" i="5" s="1"/>
  <c r="K87" i="5"/>
  <c r="S87" i="5"/>
  <c r="L87" i="5"/>
  <c r="L86" i="5"/>
  <c r="T86" i="5"/>
  <c r="M86" i="5"/>
  <c r="U86" i="5"/>
  <c r="O86" i="5"/>
  <c r="P86" i="5"/>
  <c r="I86" i="5"/>
  <c r="F86" i="5" s="1"/>
  <c r="Q86" i="5"/>
  <c r="J86" i="5"/>
  <c r="I30" i="5"/>
  <c r="M30" i="5"/>
  <c r="N30" i="5"/>
  <c r="O30" i="5"/>
  <c r="Q30" i="5"/>
  <c r="S30" i="5"/>
  <c r="R30" i="5"/>
  <c r="J30" i="5"/>
  <c r="F30" i="5" s="1"/>
  <c r="U30" i="5"/>
  <c r="K30" i="5"/>
  <c r="V30" i="5"/>
  <c r="O16" i="5"/>
  <c r="P16" i="5"/>
  <c r="I16" i="5"/>
  <c r="Q16" i="5"/>
  <c r="J16" i="5"/>
  <c r="R16" i="5"/>
  <c r="K16" i="5"/>
  <c r="J17" i="5"/>
  <c r="R17" i="5"/>
  <c r="K17" i="5"/>
  <c r="S17" i="5"/>
  <c r="M17" i="5"/>
  <c r="U17" i="5"/>
  <c r="N17" i="5"/>
  <c r="E17" i="5" s="1"/>
  <c r="V17" i="5"/>
  <c r="O17" i="5"/>
  <c r="L31" i="5"/>
  <c r="T31" i="5"/>
  <c r="L30" i="5"/>
  <c r="T30" i="5"/>
  <c r="T36" i="5"/>
  <c r="I36" i="5"/>
  <c r="U36" i="5"/>
  <c r="K36" i="5"/>
  <c r="L36" i="5"/>
  <c r="M36" i="5"/>
  <c r="O36" i="5"/>
  <c r="Q36" i="5"/>
  <c r="S36" i="5"/>
  <c r="N36" i="5"/>
  <c r="V36" i="5"/>
  <c r="P36" i="5"/>
  <c r="J36" i="5"/>
  <c r="M35" i="5"/>
  <c r="U35" i="5"/>
  <c r="O35" i="5"/>
  <c r="P35" i="5"/>
  <c r="I35" i="5"/>
  <c r="F35" i="5" s="1"/>
  <c r="Q35" i="5"/>
  <c r="J35" i="5"/>
  <c r="E35" i="5" s="1"/>
  <c r="L34" i="5"/>
  <c r="F34" i="5" s="1"/>
  <c r="T34" i="5"/>
  <c r="N34" i="5"/>
  <c r="V34" i="5"/>
  <c r="K33" i="5"/>
  <c r="S33" i="5"/>
  <c r="M33" i="5"/>
  <c r="U33" i="5"/>
  <c r="N33" i="5"/>
  <c r="V33" i="5"/>
  <c r="O33" i="5"/>
  <c r="J32" i="5"/>
  <c r="R32" i="5"/>
  <c r="K32" i="5"/>
  <c r="G32" i="5" s="1"/>
  <c r="S32" i="5"/>
  <c r="L32" i="5"/>
  <c r="T32" i="5"/>
  <c r="N32" i="5"/>
  <c r="E32" i="5" s="1"/>
  <c r="V32" i="5"/>
  <c r="O29" i="5"/>
  <c r="P29" i="5"/>
  <c r="I29" i="5"/>
  <c r="Q29" i="5"/>
  <c r="J29" i="5"/>
  <c r="G29" i="5" s="1"/>
  <c r="R29" i="5"/>
  <c r="K29" i="5"/>
  <c r="S29" i="5"/>
  <c r="L29" i="5"/>
  <c r="T29" i="5"/>
  <c r="M29" i="5"/>
  <c r="N27" i="5"/>
  <c r="V27" i="5"/>
  <c r="O27" i="5"/>
  <c r="P27" i="5"/>
  <c r="I27" i="5"/>
  <c r="L26" i="5"/>
  <c r="F26" i="5" s="1"/>
  <c r="T26" i="5"/>
  <c r="N26" i="5"/>
  <c r="V26" i="5"/>
  <c r="J22" i="5"/>
  <c r="G22" i="5" s="1"/>
  <c r="R22" i="5"/>
  <c r="K22" i="5"/>
  <c r="S22" i="5"/>
  <c r="L22" i="5"/>
  <c r="T22" i="5"/>
  <c r="M22" i="5"/>
  <c r="F22" i="5" s="1"/>
  <c r="U22" i="5"/>
  <c r="N22" i="5"/>
  <c r="V22" i="5"/>
  <c r="O22" i="5"/>
  <c r="I23" i="5"/>
  <c r="Q23" i="5"/>
  <c r="J23" i="5"/>
  <c r="R23" i="5"/>
  <c r="K23" i="5"/>
  <c r="S23" i="5"/>
  <c r="G23" i="5" s="1"/>
  <c r="L23" i="5"/>
  <c r="T23" i="5"/>
  <c r="M23" i="5"/>
  <c r="U23" i="5"/>
  <c r="P23" i="5"/>
  <c r="N23" i="5"/>
  <c r="V23" i="5"/>
  <c r="J24" i="5"/>
  <c r="R24" i="5"/>
  <c r="S24" i="5"/>
  <c r="T24" i="5"/>
  <c r="U24" i="5"/>
  <c r="N24" i="5"/>
  <c r="V24" i="5"/>
  <c r="O24" i="5"/>
  <c r="P54" i="5"/>
  <c r="I54" i="5"/>
  <c r="Q54" i="5"/>
  <c r="J54" i="5"/>
  <c r="R54" i="5"/>
  <c r="K54" i="5"/>
  <c r="S54" i="5"/>
  <c r="L54" i="5"/>
  <c r="E54" i="5" s="1"/>
  <c r="T54" i="5"/>
  <c r="M54" i="5"/>
  <c r="P49" i="5"/>
  <c r="I49" i="5"/>
  <c r="Q49" i="5"/>
  <c r="J49" i="5"/>
  <c r="R49" i="5"/>
  <c r="K49" i="5"/>
  <c r="S49" i="5"/>
  <c r="L49" i="5"/>
  <c r="T49" i="5"/>
  <c r="M49" i="5"/>
  <c r="V69" i="5"/>
  <c r="M69" i="5"/>
  <c r="U69" i="5"/>
  <c r="O69" i="5"/>
  <c r="P69" i="5"/>
  <c r="I69" i="5"/>
  <c r="Q69" i="5"/>
  <c r="J69" i="5"/>
  <c r="R69" i="5"/>
  <c r="K69" i="5"/>
  <c r="S69" i="5"/>
  <c r="L69" i="5"/>
  <c r="O80" i="5"/>
  <c r="L80" i="5"/>
  <c r="T80" i="5"/>
  <c r="M80" i="5"/>
  <c r="U80" i="5"/>
  <c r="N80" i="5"/>
  <c r="V80" i="5"/>
  <c r="P80" i="5"/>
  <c r="I80" i="5"/>
  <c r="Q80" i="5"/>
  <c r="J80" i="5"/>
  <c r="R80" i="5"/>
  <c r="K80" i="5"/>
  <c r="P118" i="5"/>
  <c r="I118" i="5"/>
  <c r="Q118" i="5"/>
  <c r="J118" i="5"/>
  <c r="R118" i="5"/>
  <c r="K118" i="5"/>
  <c r="S118" i="5"/>
  <c r="L118" i="5"/>
  <c r="E118" i="5" s="1"/>
  <c r="T118" i="5"/>
  <c r="U118" i="5"/>
  <c r="N83" i="5"/>
  <c r="V83" i="5"/>
  <c r="O83" i="5"/>
  <c r="P83" i="5"/>
  <c r="I83" i="5"/>
  <c r="Q83" i="5"/>
  <c r="J83" i="5"/>
  <c r="R83" i="5"/>
  <c r="G83" i="5" s="1"/>
  <c r="K83" i="5"/>
  <c r="S83" i="5"/>
  <c r="L83" i="5"/>
  <c r="T83" i="5"/>
  <c r="M83" i="5"/>
  <c r="M82" i="5"/>
  <c r="U82" i="5"/>
  <c r="N82" i="5"/>
  <c r="V82" i="5"/>
  <c r="O82" i="5"/>
  <c r="P82" i="5"/>
  <c r="I82" i="5"/>
  <c r="Q82" i="5"/>
  <c r="J82" i="5"/>
  <c r="R82" i="5"/>
  <c r="K82" i="5"/>
  <c r="S82" i="5"/>
  <c r="L82" i="5"/>
  <c r="K84" i="5"/>
  <c r="S84" i="5"/>
  <c r="T84" i="5"/>
  <c r="M84" i="5"/>
  <c r="U84" i="5"/>
  <c r="N84" i="5"/>
  <c r="V84" i="5"/>
  <c r="O84" i="5"/>
  <c r="P84" i="5"/>
  <c r="I84" i="5"/>
  <c r="E84" i="5" s="1"/>
  <c r="N85" i="5"/>
  <c r="V85" i="5"/>
  <c r="P85" i="5"/>
  <c r="I85" i="5"/>
  <c r="Q85" i="5"/>
  <c r="K85" i="5"/>
  <c r="S85" i="5"/>
  <c r="G85" i="5" s="1"/>
  <c r="L85" i="5"/>
  <c r="T85" i="5"/>
  <c r="M85" i="5"/>
  <c r="P79" i="5"/>
  <c r="I79" i="5"/>
  <c r="Q79" i="5"/>
  <c r="J79" i="5"/>
  <c r="R79" i="5"/>
  <c r="K79" i="5"/>
  <c r="S79" i="5"/>
  <c r="L79" i="5"/>
  <c r="G79" i="5" s="1"/>
  <c r="T79" i="5"/>
  <c r="M79" i="5"/>
  <c r="U79" i="5"/>
  <c r="N79" i="5"/>
  <c r="V79" i="5"/>
  <c r="P78" i="5"/>
  <c r="K78" i="5"/>
  <c r="G78" i="5" s="1"/>
  <c r="N77" i="5"/>
  <c r="V77" i="5"/>
  <c r="P77" i="5"/>
  <c r="I77" i="5"/>
  <c r="Q77" i="5"/>
  <c r="K77" i="5"/>
  <c r="M76" i="5"/>
  <c r="U76" i="5"/>
  <c r="P76" i="5"/>
  <c r="I76" i="5"/>
  <c r="Q76" i="5"/>
  <c r="J76" i="5"/>
  <c r="R76" i="5"/>
  <c r="G76" i="5" s="1"/>
  <c r="L76" i="5"/>
  <c r="L75" i="5"/>
  <c r="T75" i="5"/>
  <c r="M75" i="5"/>
  <c r="U75" i="5"/>
  <c r="N75" i="5"/>
  <c r="V75" i="5"/>
  <c r="O75" i="5"/>
  <c r="P75" i="5"/>
  <c r="I75" i="5"/>
  <c r="Q75" i="5"/>
  <c r="J75" i="5"/>
  <c r="R75" i="5"/>
  <c r="K75" i="5"/>
  <c r="P89" i="5"/>
  <c r="I89" i="5"/>
  <c r="Q89" i="5"/>
  <c r="K91" i="5"/>
  <c r="S91" i="5"/>
  <c r="P96" i="5"/>
  <c r="I97" i="5"/>
  <c r="E97" i="5" s="1"/>
  <c r="Q97" i="5"/>
  <c r="K99" i="5"/>
  <c r="S99" i="5"/>
  <c r="J89" i="5"/>
  <c r="R89" i="5"/>
  <c r="K90" i="5"/>
  <c r="S90" i="5"/>
  <c r="L91" i="5"/>
  <c r="T91" i="5"/>
  <c r="M92" i="5"/>
  <c r="U92" i="5"/>
  <c r="N93" i="5"/>
  <c r="V93" i="5"/>
  <c r="O94" i="5"/>
  <c r="P95" i="5"/>
  <c r="I96" i="5"/>
  <c r="E96" i="5" s="1"/>
  <c r="Q96" i="5"/>
  <c r="J97" i="5"/>
  <c r="R97" i="5"/>
  <c r="K98" i="5"/>
  <c r="S98" i="5"/>
  <c r="L99" i="5"/>
  <c r="T99" i="5"/>
  <c r="M100" i="5"/>
  <c r="F100" i="5" s="1"/>
  <c r="U100" i="5"/>
  <c r="P97" i="5"/>
  <c r="K89" i="5"/>
  <c r="S89" i="5"/>
  <c r="L90" i="5"/>
  <c r="T90" i="5"/>
  <c r="M91" i="5"/>
  <c r="U91" i="5"/>
  <c r="N92" i="5"/>
  <c r="V92" i="5"/>
  <c r="O93" i="5"/>
  <c r="P94" i="5"/>
  <c r="I95" i="5"/>
  <c r="Q95" i="5"/>
  <c r="J96" i="5"/>
  <c r="R96" i="5"/>
  <c r="K97" i="5"/>
  <c r="S97" i="5"/>
  <c r="L98" i="5"/>
  <c r="F98" i="5" s="1"/>
  <c r="T98" i="5"/>
  <c r="M99" i="5"/>
  <c r="U99" i="5"/>
  <c r="N100" i="5"/>
  <c r="V100" i="5"/>
  <c r="L89" i="5"/>
  <c r="T89" i="5"/>
  <c r="M90" i="5"/>
  <c r="G90" i="5" s="1"/>
  <c r="U90" i="5"/>
  <c r="N91" i="5"/>
  <c r="V91" i="5"/>
  <c r="O92" i="5"/>
  <c r="G92" i="5" s="1"/>
  <c r="P93" i="5"/>
  <c r="I94" i="5"/>
  <c r="Q94" i="5"/>
  <c r="J95" i="5"/>
  <c r="R95" i="5"/>
  <c r="K96" i="5"/>
  <c r="S96" i="5"/>
  <c r="L97" i="5"/>
  <c r="T97" i="5"/>
  <c r="M98" i="5"/>
  <c r="U98" i="5"/>
  <c r="N99" i="5"/>
  <c r="V99" i="5"/>
  <c r="O100" i="5"/>
  <c r="M89" i="5"/>
  <c r="U89" i="5"/>
  <c r="N90" i="5"/>
  <c r="F90" i="5" s="1"/>
  <c r="V90" i="5"/>
  <c r="O91" i="5"/>
  <c r="I93" i="5"/>
  <c r="J94" i="5"/>
  <c r="R94" i="5"/>
  <c r="K95" i="5"/>
  <c r="S95" i="5"/>
  <c r="G95" i="5" s="1"/>
  <c r="L96" i="5"/>
  <c r="T96" i="5"/>
  <c r="M97" i="5"/>
  <c r="U97" i="5"/>
  <c r="N98" i="5"/>
  <c r="V98" i="5"/>
  <c r="O99" i="5"/>
  <c r="P100" i="5"/>
  <c r="N89" i="5"/>
  <c r="G89" i="5" s="1"/>
  <c r="V89" i="5"/>
  <c r="P91" i="5"/>
  <c r="M96" i="5"/>
  <c r="U96" i="5"/>
  <c r="N97" i="5"/>
  <c r="V97" i="5"/>
  <c r="P99" i="5"/>
  <c r="I91" i="5"/>
  <c r="G91" i="5" s="1"/>
  <c r="M95" i="5"/>
  <c r="N96" i="5"/>
  <c r="I99" i="5"/>
  <c r="G99" i="5" s="1"/>
  <c r="J100" i="5"/>
  <c r="J101" i="5"/>
  <c r="R101" i="5"/>
  <c r="K101" i="5"/>
  <c r="S101" i="5"/>
  <c r="L101" i="5"/>
  <c r="T101" i="5"/>
  <c r="M101" i="5"/>
  <c r="E101" i="5" s="1"/>
  <c r="U101" i="5"/>
  <c r="N101" i="5"/>
  <c r="V101" i="5"/>
  <c r="O101" i="5"/>
  <c r="P101" i="5"/>
  <c r="I101" i="5"/>
  <c r="I50" i="5"/>
  <c r="Q50" i="5"/>
  <c r="J50" i="5"/>
  <c r="R50" i="5"/>
  <c r="K50" i="5"/>
  <c r="S50" i="5"/>
  <c r="L50" i="5"/>
  <c r="F50" i="5" s="1"/>
  <c r="T50" i="5"/>
  <c r="M50" i="5"/>
  <c r="U50" i="5"/>
  <c r="N50" i="5"/>
  <c r="V50" i="5"/>
  <c r="O50" i="5"/>
  <c r="J55" i="5"/>
  <c r="R55" i="5"/>
  <c r="K55" i="5"/>
  <c r="S55" i="5"/>
  <c r="L55" i="5"/>
  <c r="T55" i="5"/>
  <c r="M55" i="5"/>
  <c r="E55" i="5" s="1"/>
  <c r="U55" i="5"/>
  <c r="N55" i="5"/>
  <c r="V55" i="5"/>
  <c r="O55" i="5"/>
  <c r="P55" i="5"/>
  <c r="I55" i="5"/>
  <c r="I56" i="5"/>
  <c r="Q56" i="5"/>
  <c r="J56" i="5"/>
  <c r="R56" i="5"/>
  <c r="K56" i="5"/>
  <c r="S56" i="5"/>
  <c r="L56" i="5"/>
  <c r="T56" i="5"/>
  <c r="M56" i="5"/>
  <c r="U56" i="5"/>
  <c r="N56" i="5"/>
  <c r="V56" i="5"/>
  <c r="O56" i="5"/>
  <c r="J10" i="5"/>
  <c r="R10" i="5"/>
  <c r="K10" i="5"/>
  <c r="S10" i="5"/>
  <c r="L10" i="5"/>
  <c r="T10" i="5"/>
  <c r="M10" i="5"/>
  <c r="U10" i="5"/>
  <c r="N10" i="5"/>
  <c r="V10" i="5"/>
  <c r="O10" i="5"/>
  <c r="P10" i="5"/>
  <c r="I10" i="5"/>
  <c r="M116" i="5"/>
  <c r="U116" i="5"/>
  <c r="P116" i="5"/>
  <c r="Q116" i="5"/>
  <c r="M74" i="5"/>
  <c r="U74" i="5"/>
  <c r="P74" i="5"/>
  <c r="I74" i="5"/>
  <c r="Q74" i="5"/>
  <c r="L74" i="5"/>
  <c r="J53" i="5"/>
  <c r="R53" i="5"/>
  <c r="M53" i="5"/>
  <c r="U53" i="5"/>
  <c r="N53" i="5"/>
  <c r="O53" i="5"/>
  <c r="Q52" i="5"/>
  <c r="R52" i="5"/>
  <c r="S52" i="5"/>
  <c r="L52" i="5"/>
  <c r="U52" i="5"/>
  <c r="N52" i="5"/>
  <c r="O52" i="5"/>
  <c r="F67" i="5"/>
  <c r="F65" i="5"/>
  <c r="G126" i="5"/>
  <c r="F61" i="5"/>
  <c r="E16" i="5"/>
  <c r="G125" i="5"/>
  <c r="G112" i="5"/>
  <c r="F59" i="5"/>
  <c r="G74" i="5"/>
  <c r="G82" i="5"/>
  <c r="G124" i="5"/>
  <c r="F126" i="5"/>
  <c r="F63" i="5"/>
  <c r="E24" i="5"/>
  <c r="G26" i="5"/>
  <c r="G34" i="5"/>
  <c r="G41" i="5"/>
  <c r="G45" i="5"/>
  <c r="G53" i="5"/>
  <c r="G94" i="5"/>
  <c r="G40" i="5"/>
  <c r="G120" i="5"/>
  <c r="E22" i="5"/>
  <c r="F31" i="5"/>
  <c r="E92" i="5"/>
  <c r="G109" i="5"/>
  <c r="G117" i="5"/>
  <c r="G121" i="5"/>
  <c r="F125" i="5"/>
  <c r="G43" i="5"/>
  <c r="G47" i="5"/>
  <c r="E70" i="5"/>
  <c r="G44" i="5"/>
  <c r="E93" i="5"/>
  <c r="E116" i="5"/>
  <c r="E120" i="5"/>
  <c r="G42" i="5"/>
  <c r="G46" i="5"/>
  <c r="E95" i="5"/>
  <c r="E99" i="5"/>
  <c r="G118" i="5"/>
  <c r="G122" i="5"/>
  <c r="F124" i="5"/>
  <c r="G116" i="5"/>
  <c r="E94" i="5"/>
  <c r="G115" i="5"/>
  <c r="G119" i="5"/>
  <c r="G123" i="5"/>
  <c r="G20" i="5"/>
  <c r="F10" i="5"/>
  <c r="F28" i="5"/>
  <c r="G31" i="5"/>
  <c r="F40" i="5"/>
  <c r="E41" i="5"/>
  <c r="F42" i="5"/>
  <c r="E43" i="5"/>
  <c r="F44" i="5"/>
  <c r="E45" i="5"/>
  <c r="F46" i="5"/>
  <c r="F47" i="5"/>
  <c r="G58" i="5"/>
  <c r="E60" i="5"/>
  <c r="E62" i="5"/>
  <c r="E64" i="5"/>
  <c r="E66" i="5"/>
  <c r="F70" i="5"/>
  <c r="G98" i="5"/>
  <c r="G106" i="5"/>
  <c r="F115" i="5"/>
  <c r="F117" i="5"/>
  <c r="F119" i="5"/>
  <c r="F121" i="5"/>
  <c r="F123" i="5"/>
  <c r="E53" i="5"/>
  <c r="G77" i="5"/>
  <c r="E14" i="5"/>
  <c r="F37" i="5"/>
  <c r="F71" i="5"/>
  <c r="E9" i="5"/>
  <c r="F14" i="5"/>
  <c r="G27" i="5"/>
  <c r="E40" i="5"/>
  <c r="F41" i="5"/>
  <c r="E42" i="5"/>
  <c r="F43" i="5"/>
  <c r="E44" i="5"/>
  <c r="F45" i="5"/>
  <c r="E46" i="5"/>
  <c r="G54" i="5"/>
  <c r="E58" i="5"/>
  <c r="E59" i="5"/>
  <c r="E61" i="5"/>
  <c r="E63" i="5"/>
  <c r="E65" i="5"/>
  <c r="E67" i="5"/>
  <c r="G71" i="5"/>
  <c r="G110" i="5"/>
  <c r="F116" i="5"/>
  <c r="F118" i="5"/>
  <c r="F120" i="5"/>
  <c r="F122" i="5"/>
  <c r="E11" i="5"/>
  <c r="G107" i="5"/>
  <c r="F9" i="5"/>
  <c r="G11" i="5"/>
  <c r="G14" i="5"/>
  <c r="F27" i="5"/>
  <c r="G38" i="5"/>
  <c r="E47" i="5"/>
  <c r="F58" i="5"/>
  <c r="F60" i="5"/>
  <c r="F62" i="5"/>
  <c r="F64" i="5"/>
  <c r="F66" i="5"/>
  <c r="G86" i="5"/>
  <c r="F99" i="5"/>
  <c r="G105" i="5"/>
  <c r="G113" i="5"/>
  <c r="G10" i="5"/>
  <c r="F16" i="5"/>
  <c r="G104" i="5"/>
  <c r="F29" i="5"/>
  <c r="G70" i="5"/>
  <c r="G24" i="5"/>
  <c r="G33" i="5"/>
  <c r="F38" i="5"/>
  <c r="G52" i="5"/>
  <c r="G66" i="5"/>
  <c r="F72" i="5"/>
  <c r="G81" i="5"/>
  <c r="G108" i="5"/>
  <c r="G37" i="5"/>
  <c r="G67" i="5"/>
  <c r="F11" i="5"/>
  <c r="G16" i="5"/>
  <c r="G9" i="5"/>
  <c r="E10" i="5"/>
  <c r="G19" i="5"/>
  <c r="G28" i="5"/>
  <c r="F33" i="5"/>
  <c r="G55" i="5"/>
  <c r="G72" i="5"/>
  <c r="E98" i="5"/>
  <c r="G103" i="5"/>
  <c r="E115" i="5"/>
  <c r="E117" i="5"/>
  <c r="E119" i="5"/>
  <c r="E121" i="5"/>
  <c r="H5" i="5"/>
  <c r="H7" i="5"/>
  <c r="F23" i="5"/>
  <c r="D23" i="5" s="1"/>
  <c r="F24" i="5"/>
  <c r="E50" i="5"/>
  <c r="G59" i="5"/>
  <c r="G60" i="5"/>
  <c r="G61" i="5"/>
  <c r="G62" i="5"/>
  <c r="G63" i="5"/>
  <c r="G64" i="5"/>
  <c r="G65" i="5"/>
  <c r="F92" i="5"/>
  <c r="F93" i="5"/>
  <c r="F94" i="5"/>
  <c r="F95" i="5"/>
  <c r="E71" i="5"/>
  <c r="E72" i="5"/>
  <c r="E26" i="5"/>
  <c r="E27" i="5"/>
  <c r="E28" i="5"/>
  <c r="E29" i="5"/>
  <c r="E30" i="5"/>
  <c r="E31" i="5"/>
  <c r="E33" i="5"/>
  <c r="E34" i="5"/>
  <c r="E37" i="5"/>
  <c r="E38" i="5"/>
  <c r="E103" i="5"/>
  <c r="E104" i="5"/>
  <c r="E105" i="5"/>
  <c r="E106" i="5"/>
  <c r="E107" i="5"/>
  <c r="E108" i="5"/>
  <c r="E109" i="5"/>
  <c r="E110" i="5"/>
  <c r="E112" i="5"/>
  <c r="E113" i="5"/>
  <c r="E52" i="5"/>
  <c r="F103" i="5"/>
  <c r="F104" i="5"/>
  <c r="F105" i="5"/>
  <c r="F106" i="5"/>
  <c r="F107" i="5"/>
  <c r="F108" i="5"/>
  <c r="F109" i="5"/>
  <c r="F110" i="5"/>
  <c r="F112" i="5"/>
  <c r="F113" i="5"/>
  <c r="H6" i="5"/>
  <c r="E19" i="5"/>
  <c r="E20" i="5"/>
  <c r="F52" i="5"/>
  <c r="F53" i="5"/>
  <c r="F55" i="5"/>
  <c r="E74" i="5"/>
  <c r="E75" i="5"/>
  <c r="E77" i="5"/>
  <c r="E78" i="5"/>
  <c r="E79" i="5"/>
  <c r="E81" i="5"/>
  <c r="E82" i="5"/>
  <c r="E85" i="5"/>
  <c r="E86" i="5"/>
  <c r="F19" i="5"/>
  <c r="F20" i="5"/>
  <c r="F74" i="5"/>
  <c r="F75" i="5"/>
  <c r="F77" i="5"/>
  <c r="F78" i="5"/>
  <c r="F79" i="5"/>
  <c r="F81" i="5"/>
  <c r="F82" i="5"/>
  <c r="F85" i="5"/>
  <c r="E122" i="5"/>
  <c r="E123" i="5"/>
  <c r="E124" i="5"/>
  <c r="D124" i="5" s="1"/>
  <c r="E125" i="5"/>
  <c r="D125" i="5" s="1"/>
  <c r="E126" i="5"/>
  <c r="E111" i="5" l="1"/>
  <c r="G111" i="5"/>
  <c r="F12" i="5"/>
  <c r="E12" i="5"/>
  <c r="V5" i="5"/>
  <c r="G13" i="5"/>
  <c r="E15" i="5"/>
  <c r="Q5" i="5"/>
  <c r="G87" i="5"/>
  <c r="F87" i="5"/>
  <c r="P5" i="5"/>
  <c r="G30" i="5"/>
  <c r="F17" i="5"/>
  <c r="G17" i="5"/>
  <c r="E36" i="5"/>
  <c r="F36" i="5"/>
  <c r="G36" i="5"/>
  <c r="Q6" i="5"/>
  <c r="Q7" i="5"/>
  <c r="G35" i="5"/>
  <c r="O6" i="5"/>
  <c r="F32" i="5"/>
  <c r="K5" i="5"/>
  <c r="E23" i="5"/>
  <c r="J7" i="5"/>
  <c r="F54" i="5"/>
  <c r="K6" i="5"/>
  <c r="K7" i="5"/>
  <c r="E49" i="5"/>
  <c r="G49" i="5"/>
  <c r="F49" i="5"/>
  <c r="F69" i="5"/>
  <c r="G69" i="5"/>
  <c r="E69" i="5"/>
  <c r="J5" i="5"/>
  <c r="J6" i="5"/>
  <c r="P7" i="5"/>
  <c r="P6" i="5"/>
  <c r="G80" i="5"/>
  <c r="E80" i="5"/>
  <c r="F80" i="5"/>
  <c r="S5" i="5"/>
  <c r="E83" i="5"/>
  <c r="F83" i="5"/>
  <c r="F84" i="5"/>
  <c r="D84" i="5" s="1"/>
  <c r="G84" i="5"/>
  <c r="G88" i="5" s="1"/>
  <c r="V7" i="5"/>
  <c r="I7" i="5"/>
  <c r="I6" i="5"/>
  <c r="S7" i="5"/>
  <c r="S6" i="5"/>
  <c r="F76" i="5"/>
  <c r="E76" i="5"/>
  <c r="R7" i="5"/>
  <c r="R6" i="5"/>
  <c r="O7" i="5"/>
  <c r="G75" i="5"/>
  <c r="E100" i="5"/>
  <c r="F91" i="5"/>
  <c r="N6" i="5"/>
  <c r="I5" i="5"/>
  <c r="G97" i="5"/>
  <c r="G100" i="5"/>
  <c r="E91" i="5"/>
  <c r="E89" i="5"/>
  <c r="R5" i="5"/>
  <c r="F97" i="5"/>
  <c r="F89" i="5"/>
  <c r="E90" i="5"/>
  <c r="G96" i="5"/>
  <c r="N7" i="5"/>
  <c r="F96" i="5"/>
  <c r="G93" i="5"/>
  <c r="T7" i="5"/>
  <c r="U6" i="5"/>
  <c r="N5" i="5"/>
  <c r="F101" i="5"/>
  <c r="M7" i="5"/>
  <c r="G101" i="5"/>
  <c r="G102" i="5" s="1"/>
  <c r="L5" i="5"/>
  <c r="U7" i="5"/>
  <c r="U5" i="5"/>
  <c r="M5" i="5"/>
  <c r="M6" i="5"/>
  <c r="G50" i="5"/>
  <c r="T5" i="5"/>
  <c r="O5" i="5"/>
  <c r="E56" i="5"/>
  <c r="L7" i="5"/>
  <c r="T6" i="5"/>
  <c r="L6" i="5"/>
  <c r="G56" i="5"/>
  <c r="G57" i="5" s="1"/>
  <c r="F56" i="5"/>
  <c r="D56" i="5" s="1"/>
  <c r="D58" i="5"/>
  <c r="D29" i="5"/>
  <c r="D115" i="5"/>
  <c r="D100" i="5"/>
  <c r="D101" i="5"/>
  <c r="D96" i="5"/>
  <c r="D55" i="5"/>
  <c r="D123" i="5"/>
  <c r="D15" i="5"/>
  <c r="D16" i="5"/>
  <c r="D47" i="5"/>
  <c r="D41" i="5"/>
  <c r="D54" i="5"/>
  <c r="G51" i="5"/>
  <c r="D43" i="5"/>
  <c r="D32" i="5"/>
  <c r="G21" i="5"/>
  <c r="D72" i="5"/>
  <c r="D59" i="5"/>
  <c r="G73" i="5"/>
  <c r="D65" i="5"/>
  <c r="D121" i="5"/>
  <c r="D126" i="5"/>
  <c r="D14" i="5"/>
  <c r="D66" i="5"/>
  <c r="D92" i="5"/>
  <c r="D17" i="5"/>
  <c r="E51" i="5"/>
  <c r="D26" i="5"/>
  <c r="D95" i="5"/>
  <c r="D94" i="5"/>
  <c r="D63" i="5"/>
  <c r="D11" i="5"/>
  <c r="D33" i="5"/>
  <c r="D24" i="5"/>
  <c r="D10" i="5"/>
  <c r="D9" i="5"/>
  <c r="D116" i="5"/>
  <c r="D93" i="5"/>
  <c r="D62" i="5"/>
  <c r="D108" i="5"/>
  <c r="D30" i="5"/>
  <c r="D61" i="5"/>
  <c r="D91" i="5"/>
  <c r="D13" i="5"/>
  <c r="G48" i="5"/>
  <c r="E25" i="5"/>
  <c r="D27" i="5"/>
  <c r="D99" i="5"/>
  <c r="D120" i="5"/>
  <c r="D98" i="5"/>
  <c r="D50" i="5"/>
  <c r="F18" i="5"/>
  <c r="D118" i="5"/>
  <c r="D40" i="5"/>
  <c r="F48" i="5"/>
  <c r="D97" i="5"/>
  <c r="D67" i="5"/>
  <c r="F73" i="5"/>
  <c r="D109" i="5"/>
  <c r="E57" i="5"/>
  <c r="D31" i="5"/>
  <c r="E102" i="5"/>
  <c r="G18" i="5"/>
  <c r="G39" i="5"/>
  <c r="D37" i="5"/>
  <c r="D22" i="5"/>
  <c r="D60" i="5"/>
  <c r="D46" i="5"/>
  <c r="V8" i="5"/>
  <c r="D86" i="5"/>
  <c r="D78" i="5"/>
  <c r="D35" i="5"/>
  <c r="D71" i="5"/>
  <c r="D90" i="5"/>
  <c r="F127" i="5"/>
  <c r="E68" i="5"/>
  <c r="E48" i="5"/>
  <c r="F39" i="5"/>
  <c r="G127" i="5"/>
  <c r="D34" i="5"/>
  <c r="G114" i="5"/>
  <c r="D53" i="5"/>
  <c r="D110" i="5"/>
  <c r="D64" i="5"/>
  <c r="D12" i="5"/>
  <c r="E18" i="5"/>
  <c r="D44" i="5"/>
  <c r="D38" i="5"/>
  <c r="D42" i="5"/>
  <c r="E127" i="5"/>
  <c r="D80" i="5"/>
  <c r="D20" i="5"/>
  <c r="E21" i="5"/>
  <c r="D107" i="5"/>
  <c r="G25" i="5"/>
  <c r="D87" i="5"/>
  <c r="D79" i="5"/>
  <c r="D106" i="5"/>
  <c r="D36" i="5"/>
  <c r="D28" i="5"/>
  <c r="D69" i="5"/>
  <c r="F68" i="5"/>
  <c r="D45" i="5"/>
  <c r="D119" i="5"/>
  <c r="D70" i="5"/>
  <c r="D113" i="5"/>
  <c r="D105" i="5"/>
  <c r="D117" i="5"/>
  <c r="D122" i="5"/>
  <c r="E73" i="5"/>
  <c r="E88" i="5"/>
  <c r="D112" i="5"/>
  <c r="D104" i="5"/>
  <c r="E39" i="5"/>
  <c r="D89" i="5"/>
  <c r="F102" i="5"/>
  <c r="G68" i="5"/>
  <c r="D85" i="5"/>
  <c r="D77" i="5"/>
  <c r="D76" i="5"/>
  <c r="D111" i="5"/>
  <c r="F114" i="5"/>
  <c r="D103" i="5"/>
  <c r="D49" i="5"/>
  <c r="F51" i="5"/>
  <c r="D83" i="5"/>
  <c r="D75" i="5"/>
  <c r="F21" i="5"/>
  <c r="D19" i="5"/>
  <c r="F88" i="5"/>
  <c r="D74" i="5"/>
  <c r="D52" i="5"/>
  <c r="E114" i="5"/>
  <c r="H8" i="5"/>
  <c r="F25" i="5"/>
  <c r="D82" i="5"/>
  <c r="D81" i="5"/>
  <c r="Q8" i="5" l="1"/>
  <c r="P8" i="5"/>
  <c r="L8" i="5"/>
  <c r="K8" i="5"/>
  <c r="O8" i="5"/>
  <c r="J8" i="5"/>
  <c r="S8" i="5"/>
  <c r="N8" i="5"/>
  <c r="I8" i="5"/>
  <c r="R8" i="5"/>
  <c r="U8" i="5"/>
  <c r="M8" i="5"/>
  <c r="T8" i="5"/>
  <c r="F57" i="5"/>
  <c r="A3" i="5"/>
  <c r="H3" i="5" l="1"/>
</calcChain>
</file>

<file path=xl/sharedStrings.xml><?xml version="1.0" encoding="utf-8"?>
<sst xmlns="http://purl.oclc.org/ooxml/spreadsheetml/main" count="2259" uniqueCount="476">
  <si>
    <t>Visite initiale</t>
  </si>
  <si>
    <t>N° page</t>
  </si>
  <si>
    <t>Titre de la page</t>
  </si>
  <si>
    <t>URL</t>
  </si>
  <si>
    <t>Commentaires</t>
  </si>
  <si>
    <t>P01</t>
  </si>
  <si>
    <t>Accueil</t>
  </si>
  <si>
    <t>P02</t>
  </si>
  <si>
    <t>P03</t>
  </si>
  <si>
    <t>Contact</t>
  </si>
  <si>
    <t>P04</t>
  </si>
  <si>
    <t>P05</t>
  </si>
  <si>
    <t>Mentions légales</t>
  </si>
  <si>
    <t>P06</t>
  </si>
  <si>
    <t>P07</t>
  </si>
  <si>
    <t>Plan du site</t>
  </si>
  <si>
    <t>P08</t>
  </si>
  <si>
    <t>P09</t>
  </si>
  <si>
    <t>Actualités</t>
  </si>
  <si>
    <t>P10</t>
  </si>
  <si>
    <t>P11</t>
  </si>
  <si>
    <t>P12</t>
  </si>
  <si>
    <t>P13</t>
  </si>
  <si>
    <t>P14</t>
  </si>
  <si>
    <t>P15</t>
  </si>
  <si>
    <t>Images</t>
  </si>
  <si>
    <t>Cadres</t>
  </si>
  <si>
    <t>Couleurs</t>
  </si>
  <si>
    <t>Multimédia</t>
  </si>
  <si>
    <t>Tableaux</t>
  </si>
  <si>
    <t>Liens</t>
  </si>
  <si>
    <t>Scripts</t>
  </si>
  <si>
    <t>Éléments obligatoires</t>
  </si>
  <si>
    <t>Présentation</t>
  </si>
  <si>
    <t>Formulaires</t>
  </si>
  <si>
    <t>Navigation</t>
  </si>
  <si>
    <t>Consultation</t>
  </si>
  <si>
    <t>C</t>
  </si>
  <si>
    <t>NC</t>
  </si>
  <si>
    <t>NA</t>
  </si>
  <si>
    <t>Thématiques</t>
  </si>
  <si>
    <t>1.1</t>
  </si>
  <si>
    <t>Chaque image porteuse d’information a-t-elle une alternative textuelle ?</t>
  </si>
  <si>
    <t>1.2</t>
  </si>
  <si>
    <t>Chaque image de décoration est-elle correctement ignorée par les technologies d’assistance ?</t>
  </si>
  <si>
    <t>1.3</t>
  </si>
  <si>
    <t>Pour chaque image porteuse d'information ayant une alternative textuelle, cette alternative est-elle pertinente (hors cas particuliers) ?</t>
  </si>
  <si>
    <t>1.4</t>
  </si>
  <si>
    <t>Pour chaque image utilisée comme CAPTCHA ou comme image-test, ayant une alternative textuelle, cette alternative permet-elle d’identifier la nature et la fonction de l’image ?</t>
  </si>
  <si>
    <t>1.5</t>
  </si>
  <si>
    <t>Pour chaque image utilisée comme CAPTCHA, une solution d’accès alternatif au contenu ou à la fonction du CAPTCHA est-elle présente ?</t>
  </si>
  <si>
    <t>1.6</t>
  </si>
  <si>
    <t>Chaque image porteuse d’information a-t-elle, si nécessaire, une description détaillée ?</t>
  </si>
  <si>
    <t>1.7</t>
  </si>
  <si>
    <t>Pour chaque image porteuse d’information ayant une description détaillée, cette description est-elle pertinente ?</t>
  </si>
  <si>
    <t>1.8</t>
  </si>
  <si>
    <t>Chaque image texte porteuse d’information, en l’absence d’un mécanisme de remplacement, doit si possible être remplacée par du texte stylé. Cette règle est-elle respectée (hors cas particuliers) ?</t>
  </si>
  <si>
    <t>1.9</t>
  </si>
  <si>
    <t>Chaque légende d’image est-elle, si nécessaire, correctement reliée à l’image correspondante ?</t>
  </si>
  <si>
    <t>2.1</t>
  </si>
  <si>
    <t>Chaque cadre a-t-il un titre de cadre ?</t>
  </si>
  <si>
    <t>2.2</t>
  </si>
  <si>
    <t>Pour chaque cadre ayant un titre de cadre, ce titre de cadre est-il pertinent ?</t>
  </si>
  <si>
    <t>3.1</t>
  </si>
  <si>
    <t>Dans chaque page web, l’information ne doit pas être donnée uniquement par la couleur. Cette règle est-elle respectée ?</t>
  </si>
  <si>
    <t>3.2</t>
  </si>
  <si>
    <t>Dans chaque page web, le contraste entre la couleur du texte et la couleur de son arrière-plan est-il suffisamment élevé (hors cas particuliers) ?</t>
  </si>
  <si>
    <t>3.3</t>
  </si>
  <si>
    <t>Dans chaque page web, les couleurs utilisées dans les composants d’interface ou les éléments graphiques porteurs d’informations sont-elles suffisamment contrastées (hors cas particuliers) ?</t>
  </si>
  <si>
    <t>4.1</t>
  </si>
  <si>
    <t>Chaque média temporel pré-enregistré a-t-il, si nécessaire, une transcription textuelle ou une audiodescription (hors cas particuliers) ?</t>
  </si>
  <si>
    <t>4.2</t>
  </si>
  <si>
    <t>Pour chaque média temporel pré-enregistré ayant une transcription textuelle ou une audiodescription synchronisée, celles-ci sont-elles pertinentes (hors cas particuliers) ?</t>
  </si>
  <si>
    <t>4.3</t>
  </si>
  <si>
    <t>Chaque média temporel synchronisé pré-enregistré a-t-il, si nécessaire, des sous-titres synchronisés (hors cas particuliers) ?</t>
  </si>
  <si>
    <t>4.4</t>
  </si>
  <si>
    <t>Pour chaque média temporel synchronisé pré-enregistré ayant des sous-titres synchronisés, ces sous-titres sont-ils pertinents ?</t>
  </si>
  <si>
    <t>4.5</t>
  </si>
  <si>
    <t>Chaque média temporel pré-enregistré a-t-il, si nécessaire, une audiodescription synchronisée (hors cas particuliers) ?</t>
  </si>
  <si>
    <t>4.6</t>
  </si>
  <si>
    <t>Pour chaque média temporel pré-enregistré ayant une audiodescription synchronisée, celle-ci est-elle pertinente ?</t>
  </si>
  <si>
    <t>4.7</t>
  </si>
  <si>
    <t>Chaque média temporel est-il clairement identifiable (hors cas particuliers) ?</t>
  </si>
  <si>
    <t>4.8</t>
  </si>
  <si>
    <t>Chaque média non temporel a-t-il, si nécessaire, une alternative (hors cas particuliers) ?</t>
  </si>
  <si>
    <t>4.9</t>
  </si>
  <si>
    <t>Pour chaque média non temporel ayant une alternative, cette alternative est-elle pertinente ?</t>
  </si>
  <si>
    <t>4.10</t>
  </si>
  <si>
    <t>Chaque son déclenché automatiquement est-il contrôlable par l’utilisateur ?</t>
  </si>
  <si>
    <t>4.11</t>
  </si>
  <si>
    <t>La consultation de chaque média temporel est-elle, si nécessaire, contrôlable par le clavier et tout dispositif de pointage ?</t>
  </si>
  <si>
    <t>4.12</t>
  </si>
  <si>
    <t>La consultation de chaque média non temporel est-elle contrôlable par le clavier et tout dispositif de pointage ?</t>
  </si>
  <si>
    <t>4.13</t>
  </si>
  <si>
    <t>Chaque média temporel et non temporel est-il compatible avec les technologies d’assistance (hors cas particuliers) ?</t>
  </si>
  <si>
    <t>5.1</t>
  </si>
  <si>
    <t>Chaque tableau de données complexe a-t-il un résumé ?</t>
  </si>
  <si>
    <t>5.2</t>
  </si>
  <si>
    <t>Pour chaque tableau de données complexe ayant un résumé, celui-ci est-il pertinent ?</t>
  </si>
  <si>
    <t>5.3</t>
  </si>
  <si>
    <t>Pour chaque tableau de mise en forme, le contenu linéarisé reste-t-il compréhensible (hors cas particuliers) ?</t>
  </si>
  <si>
    <t>5.4</t>
  </si>
  <si>
    <t>Pour chaque tableau de données ayant un titre, le titre est-il correctement associé au tableau de données ?</t>
  </si>
  <si>
    <t>5.5</t>
  </si>
  <si>
    <t>Pour chaque tableau de données ayant un titre, celui-ci est-il pertinent ?</t>
  </si>
  <si>
    <t>5.6</t>
  </si>
  <si>
    <t>Pour chaque tableau de données, chaque en-tête de colonnes et chaque en-tête de lignes sont-ils correctement déclarés ?</t>
  </si>
  <si>
    <t>5.7</t>
  </si>
  <si>
    <t>Pour chaque tableau de données, la technique appropriée permettant d’associer chaque cellule avec ses en-têtes est-elle utilisée (hors cas particuliers) ?</t>
  </si>
  <si>
    <t>5.8</t>
  </si>
  <si>
    <t>Chaque tableau de mise en forme ne doit pas utiliser d’éléments propres aux tableaux de données. Cette règle est-elle respectée ?</t>
  </si>
  <si>
    <t>6.1</t>
  </si>
  <si>
    <t>Chaque lien est-il explicite (hors cas particuliers) ?</t>
  </si>
  <si>
    <t>6.2</t>
  </si>
  <si>
    <t>Dans chaque page web, chaque lien, à l’exception des ancres, a-t-il un intitulé ?</t>
  </si>
  <si>
    <t>7.1</t>
  </si>
  <si>
    <t>Chaque script est-il, si nécessaire, compatible avec les technologies d’assistance ?</t>
  </si>
  <si>
    <t>7.2</t>
  </si>
  <si>
    <t>Pour chaque script ayant une alternative, cette alternative est-elle pertinente ?</t>
  </si>
  <si>
    <t>7.3</t>
  </si>
  <si>
    <t>Chaque script est-il contrôlable par le clavier et par tout dispositif de pointage (hors cas particuliers) ?</t>
  </si>
  <si>
    <t>7.4</t>
  </si>
  <si>
    <t>Pour chaque script qui initie un changement de contexte, l’utilisateur est-il averti ou en a-t-il le contrôle ?</t>
  </si>
  <si>
    <t>7.5</t>
  </si>
  <si>
    <t>Dans chaque page web, les messages de statut sont-ils correctement restitués par les technologies d’assistance ?</t>
  </si>
  <si>
    <t>8.1</t>
  </si>
  <si>
    <t>Chaque page web est-elle définie par un type de document ?</t>
  </si>
  <si>
    <t>8.2</t>
  </si>
  <si>
    <t>Pour chaque page web, le code source généré est-il valide selon le type de document spécifié (hors cas particuliers) ?</t>
  </si>
  <si>
    <t>8.3</t>
  </si>
  <si>
    <t>Dans chaque page web, la langue par défaut est-elle présente ?</t>
  </si>
  <si>
    <t>8.4</t>
  </si>
  <si>
    <t>Pour chaque page web ayant une langue par défaut, le code de langue est-il pertinent ?</t>
  </si>
  <si>
    <t>8.5</t>
  </si>
  <si>
    <t>Chaque page web a-t-elle un titre de page ?</t>
  </si>
  <si>
    <t>8.6</t>
  </si>
  <si>
    <t>Pour chaque page web ayant un titre de page, ce titre est-il pertinent ?</t>
  </si>
  <si>
    <t>8.7</t>
  </si>
  <si>
    <t>Dans chaque page web, chaque changement de langue est-il indiqué dans le code source (hors cas particuliers) ?</t>
  </si>
  <si>
    <t>8.8</t>
  </si>
  <si>
    <t>Dans chaque page web, le code de langue de chaque changement de langue est-il valide et pertinent ?</t>
  </si>
  <si>
    <t>8.9</t>
  </si>
  <si>
    <t>Dans chaque page web, les balises ne doivent pas être utilisées uniquement à des fins de présentation. Cette règle est-elle respectée ?</t>
  </si>
  <si>
    <t>8.10</t>
  </si>
  <si>
    <t>Dans chaque page web, les changements du sens de lecture sont-ils signalés ?</t>
  </si>
  <si>
    <t>Structure</t>
  </si>
  <si>
    <t>9.1</t>
  </si>
  <si>
    <t>Dans chaque page web, l’information est-elle structurée par l’utilisation appropriée de titres ?</t>
  </si>
  <si>
    <t>9.2</t>
  </si>
  <si>
    <t>Dans chaque page web, la structure du document est-elle cohérente (hors cas particuliers) ?</t>
  </si>
  <si>
    <t>9.3</t>
  </si>
  <si>
    <t>Dans chaque page web, chaque liste est-elle correctement structurée ?</t>
  </si>
  <si>
    <t>9.4</t>
  </si>
  <si>
    <t>Dans chaque page web, chaque citation est-elle correctement indiquée ?</t>
  </si>
  <si>
    <t>10.1</t>
  </si>
  <si>
    <t>Dans le site web, des feuilles de styles sont-elles utilisées pour contrôler la présentation de l’information ?</t>
  </si>
  <si>
    <t>10.2</t>
  </si>
  <si>
    <t>Dans chaque page web, le contenu visible reste-t-il présent lorsque les feuilles de styles sont désactivées ?</t>
  </si>
  <si>
    <t>10.3</t>
  </si>
  <si>
    <t>Dans chaque page web, l’information reste-t-elle compréhensible lorsque les feuilles de styles sont désactivées ?</t>
  </si>
  <si>
    <t>10.4</t>
  </si>
  <si>
    <t>Dans chaque page web, le texte reste-t-il lisible lorsque la taille des caractères est augmentée jusqu’à 200%, au moins (hors cas particuliers) ?</t>
  </si>
  <si>
    <t>10.5</t>
  </si>
  <si>
    <t>Dans chaque page web, les déclarations CSS de couleurs de fond d’élément et de police sont-elles correctement utilisées ?</t>
  </si>
  <si>
    <t>10.6</t>
  </si>
  <si>
    <t>Dans chaque page web, chaque lien dont la nature n’est pas évidente est-il visible par rapport au texte environnant ?</t>
  </si>
  <si>
    <t>10.7</t>
  </si>
  <si>
    <t>Dans chaque page web, pour chaque élément recevant le focus, la prise de focus est-elle visible ?</t>
  </si>
  <si>
    <t>10.8</t>
  </si>
  <si>
    <t>Pour chaque page web, les contenus cachés ont-ils vocation à être ignorés par les technologies d’assistance ?</t>
  </si>
  <si>
    <t>10.9</t>
  </si>
  <si>
    <t>Dans chaque page web, l’information ne doit pas être donnée uniquement par la forme, taille ou position. Cette règle est-elle respectée ?</t>
  </si>
  <si>
    <t>10.10</t>
  </si>
  <si>
    <t>Dans chaque page web, l’information ne doit pas être donnée par la forme, taille ou position uniquement. Cette règle est-elle implémentée de façon pertinente ?</t>
  </si>
  <si>
    <t>10.11</t>
  </si>
  <si>
    <t>10.12</t>
  </si>
  <si>
    <t>Dans chaque page web, les propriétés d’espacement du texte peuvent-elles être redéfinies par l’utilisateur sans perte de contenu ou de fonctionnalité (hors cas particuliers) ?</t>
  </si>
  <si>
    <t>10.13</t>
  </si>
  <si>
    <t>Dans chaque page web, les contenus additionnels apparaissant à la prise de focus ou au survol d’un composant d’interface sont-ils contrôlables par l’utilisateur (hors cas particuliers) ?</t>
  </si>
  <si>
    <t>10.14</t>
  </si>
  <si>
    <t>Dans chaque page web, les contenus additionnels apparaissant via les styles CSS uniquement peuvent-ils être rendus visibles au clavier et par tout dispositif de pointage ?</t>
  </si>
  <si>
    <t>11.1</t>
  </si>
  <si>
    <t>Chaque champ de formulaire a-t-il une étiquette ?</t>
  </si>
  <si>
    <t>11.2</t>
  </si>
  <si>
    <t>Chaque étiquette associée à un champ de formulaire est-elle pertinente (hors cas particuliers) ?</t>
  </si>
  <si>
    <t>11.3</t>
  </si>
  <si>
    <t>Dans chaque formulaire, chaque étiquette associée à un champ de formulaire ayant la même fonction et répété plusieurs fois dans une même page ou dans un ensemble de pages est-elle cohérente ?</t>
  </si>
  <si>
    <t>11.4</t>
  </si>
  <si>
    <t>Dans chaque formulaire, chaque étiquette de champ et son champ associé sont-ils accolés (hors cas particuliers) ?</t>
  </si>
  <si>
    <t>11.5</t>
  </si>
  <si>
    <t>Dans chaque formulaire, les champs de même nature sont-ils regroupés, si nécessaire ?</t>
  </si>
  <si>
    <t>11.6</t>
  </si>
  <si>
    <t>Dans chaque formulaire, chaque regroupement de champs de formulaire a-t-il une légende ?</t>
  </si>
  <si>
    <t>11.7</t>
  </si>
  <si>
    <t>Dans chaque formulaire, chaque légende associée à un regroupement de champs de même nature est-elle pertinente ?</t>
  </si>
  <si>
    <t>11.8</t>
  </si>
  <si>
    <t>Dans chaque formulaire, les items de même nature d’une liste de choix sont-ils regroupées de manière pertinente ?</t>
  </si>
  <si>
    <t>11.9</t>
  </si>
  <si>
    <t>Dans chaque formulaire, l’intitulé de chaque bouton est-il pertinent (hors cas particuliers) ?</t>
  </si>
  <si>
    <t>11.10</t>
  </si>
  <si>
    <t>Dans chaque formulaire, le contrôle de saisie est-il utilisé de manière pertinente (hors cas particuliers) ?</t>
  </si>
  <si>
    <t>11.11</t>
  </si>
  <si>
    <t>Dans chaque formulaire, le contrôle de saisie est-il accompagné, si nécessaire, de suggestions facilitant la correction des erreurs de saisie ?</t>
  </si>
  <si>
    <t>11.12</t>
  </si>
  <si>
    <t>Pour chaque formulaire qui modifie ou supprime des données, ou qui transmet des réponses à un test ou à un examen, ou dont la validation a des conséquences financières ou juridiques, la saisie des données vérifie-t-elle une de ces conditions ?</t>
  </si>
  <si>
    <t>11.13</t>
  </si>
  <si>
    <t>La finalité d’un champ de saisie peut-elle être déduite pour faciliter le remplissage automatique des champs avec les données de l’utilisateur ?</t>
  </si>
  <si>
    <t>12.1</t>
  </si>
  <si>
    <t>Chaque ensemble de pages dispose-t-il de deux systèmes de navigation différents, au moins (hors cas particuliers) ?</t>
  </si>
  <si>
    <t>12.2</t>
  </si>
  <si>
    <t>Dans chaque ensemble de pages, le menu et les barres de navigation sont-ils toujours à la même place (hors cas particuliers) ?</t>
  </si>
  <si>
    <t>12.3</t>
  </si>
  <si>
    <t>La page « plan du site » est-elle pertinente ?</t>
  </si>
  <si>
    <t>12.4</t>
  </si>
  <si>
    <t>Dans chaque ensemble de pages, la page « plan du site » est-elle atteignable de manière identique ?</t>
  </si>
  <si>
    <t>12.5</t>
  </si>
  <si>
    <t>Dans chaque ensemble de pages, le moteur de recherche est-il atteignable de manière identique ?</t>
  </si>
  <si>
    <t>12.6</t>
  </si>
  <si>
    <t>Les zones de regroupement de contenus présentes dans plusieurs pages web (zones d’en-tête, de navigation principale, de contenu principal, de pied de page et de moteur de recherche) peuvent-elles être atteintes ou évitées ?</t>
  </si>
  <si>
    <t>12.7</t>
  </si>
  <si>
    <t>Dans chaque page web, un lien d’évitement ou d’accès rapide à la zone de contenu principal est-il présent (hors cas particuliers) ?</t>
  </si>
  <si>
    <t>12.8</t>
  </si>
  <si>
    <t>Dans chaque page web, l’ordre de tabulation est-il cohérent ?</t>
  </si>
  <si>
    <t>12.9</t>
  </si>
  <si>
    <t>Dans chaque page web, la navigation ne doit pas contenir de piège au clavier. Cette règle est-elle respectée ?</t>
  </si>
  <si>
    <t>12.10</t>
  </si>
  <si>
    <t>Dans chaque page web, les raccourcis clavier n’utilisant qu’une seule touche (lettre minuscule ou majuscule, ponctuation, chiffre ou symbole) sont-ils contrôlables par l’utilisateur ?</t>
  </si>
  <si>
    <t>12.11</t>
  </si>
  <si>
    <t>Dans chaque page web, les contenus additionnels apparaissant au survol, à la prise de focus ou à l’activation d’un composant d’interface sont-ils si nécessaire atteignables au clavier ?</t>
  </si>
  <si>
    <t>13.1</t>
  </si>
  <si>
    <t>Pour chaque page web, l’utilisateur a-t-il le contrôle de chaque limite de temps modifiant le contenu (hors cas particuliers) ?</t>
  </si>
  <si>
    <t>13.2</t>
  </si>
  <si>
    <t>Dans chaque page web, l’ouverture d’une nouvelle fenêtre ne doit pas être déclenchée sans action de l’utilisateur. Cette règle est-elle respectée ?</t>
  </si>
  <si>
    <t>13.3</t>
  </si>
  <si>
    <t>Dans chaque page web, chaque document bureautique en téléchargement possède-t-il, si nécessaire, une version accessible (hors cas particuliers) ?</t>
  </si>
  <si>
    <t>13.4</t>
  </si>
  <si>
    <t>Pour chaque document bureautique ayant une version accessible, cette version offre-t-elle la même information ?</t>
  </si>
  <si>
    <t>13.5</t>
  </si>
  <si>
    <t>Dans chaque page web, chaque contenu cryptique (art ASCII, émoticon, syntaxe cryptique) a-t-il une alternative ?</t>
  </si>
  <si>
    <t>13.6</t>
  </si>
  <si>
    <t>Dans chaque page web, pour chaque contenu cryptique (art ASCII, émoticon, syntaxe cryptique) ayant une alternative, cette alternative est-elle pertinente ?</t>
  </si>
  <si>
    <t>13.7</t>
  </si>
  <si>
    <t>Dans chaque page web, les changements brusques de luminosité ou les effets de flash sont-ils correctement utilisés ?</t>
  </si>
  <si>
    <t>13.8</t>
  </si>
  <si>
    <t>Dans chaque page web, chaque contenu en mouvement ou clignotant est-il contrôlable par l’utilisateur ?</t>
  </si>
  <si>
    <t>13.9</t>
  </si>
  <si>
    <t>Dans chaque page web, le contenu proposé est-il consultable quelle que soit l’orientation de l’écran (portait ou paysage) (hors cas particuliers) ?</t>
  </si>
  <si>
    <t>13.10</t>
  </si>
  <si>
    <t>Dans chaque page web, les fonctionnalités utilisables ou disponibles au moyen d’un geste complexe peuvent-elles être également disponibles au moyen d’un geste simple (hors cas particuliers) ?</t>
  </si>
  <si>
    <t>13.11</t>
  </si>
  <si>
    <t>Dans chaque page web, les actions déclenchées au moyen d’un dispositif de pointage sur un point unique de l’écran peuvent-elles faire l’objet d’une annulation (hors cas particuliers) ?</t>
  </si>
  <si>
    <t>13.12</t>
  </si>
  <si>
    <t>Dans chaque page web, les fonctionnalités qui impliquent un mouvement de l’appareil ou vers l’appareil peuvent-elles être satisfaites de manière alternative (hors cas particuliers) ?</t>
  </si>
  <si>
    <t>Pour chaque page web, les contenus peuvent-ils être présentés sans avoir recours à un défilement vertical pour une fenêtre ayant une hauteur de 256px ou à un défilement horizontal pour une fenêtre ayant une largeur de 320px (hors cas particuliers) ?</t>
  </si>
  <si>
    <r>
      <t>N</t>
    </r>
    <r>
      <rPr>
        <b/>
        <vertAlign val="superscript"/>
        <sz val="11"/>
        <color rgb="FF000000"/>
        <rFont val="Arial"/>
        <family val="2"/>
      </rPr>
      <t>o</t>
    </r>
    <r>
      <rPr>
        <b/>
        <sz val="11"/>
        <color rgb="FF000000"/>
        <rFont val="Arial"/>
        <family val="2"/>
      </rPr>
      <t xml:space="preserve"> critère</t>
    </r>
  </si>
  <si>
    <t>N°</t>
  </si>
  <si>
    <t>Corrections à apporter</t>
  </si>
  <si>
    <t>Critères</t>
  </si>
  <si>
    <t>Statuts</t>
  </si>
  <si>
    <t>Environnement de test</t>
  </si>
  <si>
    <t xml:space="preserve">Date : </t>
  </si>
  <si>
    <t xml:space="preserve">Auditeur/auditrice : </t>
  </si>
  <si>
    <t xml:space="preserve">Contexte : </t>
  </si>
  <si>
    <t xml:space="preserve">Site : </t>
  </si>
  <si>
    <t>Statut pour le site</t>
  </si>
  <si>
    <t>Taux moyen</t>
  </si>
  <si>
    <t>NA (Non applicable)</t>
  </si>
  <si>
    <t>NC (Non conforme)</t>
  </si>
  <si>
    <t>C (Conforme)</t>
  </si>
  <si>
    <r>
      <rPr>
        <b/>
        <sz val="11"/>
        <color rgb="FF000000"/>
        <rFont val="Arial"/>
        <family val="2"/>
      </rPr>
      <t>Pourcentage de critères respectés </t>
    </r>
    <r>
      <rPr>
        <sz val="11"/>
        <color rgb="FF000000"/>
        <rFont val="Arial"/>
        <family val="2"/>
      </rPr>
      <t xml:space="preserve">
</t>
    </r>
    <r>
      <rPr>
        <sz val="10"/>
        <color rgb="FF000000"/>
        <rFont val="Arial"/>
        <family val="2"/>
      </rPr>
      <t>(somme des critères conformes divisée par le nombre de critères applicables) :</t>
    </r>
  </si>
  <si>
    <r>
      <rPr>
        <b/>
        <sz val="11"/>
        <color rgb="FF000000"/>
        <rFont val="Arial"/>
        <family val="2"/>
      </rPr>
      <t>Taux moyen de conformité du service en ligne</t>
    </r>
    <r>
      <rPr>
        <sz val="10"/>
        <color rgb="FF000000"/>
        <rFont val="Arial"/>
        <family val="2"/>
      </rPr>
      <t xml:space="preserve"> 
(moyenne des taux de conformité de chaque page) :</t>
    </r>
  </si>
  <si>
    <t>Synthèse des résultats de l'audit</t>
  </si>
  <si>
    <t xml:space="preserve">Légende : </t>
  </si>
  <si>
    <r>
      <rPr>
        <b/>
        <sz val="11"/>
        <color rgb="FF7F807F"/>
        <rFont val="Arial"/>
        <family val="2"/>
      </rPr>
      <t>NA</t>
    </r>
    <r>
      <rPr>
        <sz val="11"/>
        <color rgb="FF000000"/>
        <rFont val="Arial"/>
        <family val="2"/>
      </rPr>
      <t xml:space="preserve"> : critère non applicable
</t>
    </r>
    <r>
      <rPr>
        <b/>
        <sz val="11"/>
        <color rgb="FF08828A"/>
        <rFont val="Arial"/>
        <family val="2"/>
      </rPr>
      <t>C</t>
    </r>
    <r>
      <rPr>
        <sz val="11"/>
        <color rgb="FF000000"/>
        <rFont val="Arial"/>
        <family val="2"/>
      </rPr>
      <t xml:space="preserve"> : critère conforme
</t>
    </r>
    <r>
      <rPr>
        <b/>
        <sz val="11"/>
        <color rgb="FF08828A"/>
        <rFont val="Arial"/>
        <family val="2"/>
      </rPr>
      <t>CT</t>
    </r>
    <r>
      <rPr>
        <sz val="11"/>
        <color rgb="FF000000"/>
        <rFont val="Arial"/>
        <family val="2"/>
      </rPr>
      <t xml:space="preserve"> : critère conforme de manière transverse (génère C sur l'ensemble des autres pages en cas d'absence de NC).
</t>
    </r>
    <r>
      <rPr>
        <b/>
        <sz val="11"/>
        <color rgb="FFDD1A3E"/>
        <rFont val="Arial"/>
        <family val="2"/>
      </rPr>
      <t>NC</t>
    </r>
    <r>
      <rPr>
        <sz val="11"/>
        <color rgb="FF000000"/>
        <rFont val="Arial"/>
        <family val="2"/>
      </rPr>
      <t xml:space="preserve"> : critère non conforme
</t>
    </r>
    <r>
      <rPr>
        <b/>
        <sz val="11"/>
        <color rgb="FFDD1A3E"/>
        <rFont val="Arial"/>
        <family val="2"/>
      </rPr>
      <t>NCT</t>
    </r>
    <r>
      <rPr>
        <sz val="11"/>
        <color rgb="FF000000"/>
        <rFont val="Arial"/>
        <family val="2"/>
      </rPr>
      <t xml:space="preserve"> : critère non conforme de manière transverse (génère  NC sur l'ensemble des autres pages)
</t>
    </r>
    <r>
      <rPr>
        <b/>
        <sz val="11"/>
        <color rgb="FF000000"/>
        <rFont val="Arial"/>
        <family val="2"/>
      </rPr>
      <t>NT</t>
    </r>
    <r>
      <rPr>
        <sz val="11"/>
        <color rgb="FF000000"/>
        <rFont val="Arial"/>
        <family val="2"/>
      </rPr>
      <t xml:space="preserve"> : critère non testé</t>
    </r>
  </si>
  <si>
    <t>Navigateur / OS</t>
  </si>
  <si>
    <t>Technologie d'assistance</t>
  </si>
  <si>
    <t>Liste des pages auditées</t>
  </si>
  <si>
    <t>Exemptions envisageables</t>
  </si>
  <si>
    <t>Dérogations envisageables</t>
  </si>
  <si>
    <t>http://www.eau-seine-normandie.fr/</t>
  </si>
  <si>
    <t>http://www.eau-seine-normandie.fr/nous_contacter</t>
  </si>
  <si>
    <t>Pour ces pages internes (de la P02 à la P15), seule la zone de contenu principal a été auditée.
Les corrections à appliquer concernant le reste de l'interface (entête, menu de navigation principal et pied de page) sont détaillées dans l'onglet P01.</t>
  </si>
  <si>
    <t>Résultats d’une recherche</t>
  </si>
  <si>
    <t>http://www.eau-seine-normandie.fr/search/page_de_recherche?keys=aides</t>
  </si>
  <si>
    <t>http://www.eau-seine-normandie.fr/mentions-legales</t>
  </si>
  <si>
    <t>http://www.eau-seine-normandie.fr/plan-du-site</t>
  </si>
  <si>
    <t>Formulaires de demande d'aide et justificatifs de paiement</t>
  </si>
  <si>
    <t>http://www.eau-seine-normandie.fr/formulaires_aides</t>
  </si>
  <si>
    <t>http://www.eau-seine-normandie.fr/actualites</t>
  </si>
  <si>
    <t>Les aides attribuées</t>
  </si>
  <si>
    <t>http://www.eau-seine-normandie.fr/agence-de-leau/les-dossiers-d-aides</t>
  </si>
  <si>
    <t>Eau et biodiversité</t>
  </si>
  <si>
    <t>http://www.eau-seine-normandie.fr/Eau-et-biodiversite</t>
  </si>
  <si>
    <t>Les appels à projets de l'agence de l'eau Seine-Normandie</t>
  </si>
  <si>
    <t>http://www.eau-seine-normandie.fr/appels_a_projets</t>
  </si>
  <si>
    <t>État des lieux du bassin de la Seine et des cours d'eau côtiers normands</t>
  </si>
  <si>
    <t>http://www.eau-seine-normandie.fr/domaines-d-action/sdage/etat-des-lieux</t>
  </si>
  <si>
    <t>Communiqués de presse</t>
  </si>
  <si>
    <t>http://www.eau-seine-normandie.fr/presse/communiques-de-presse</t>
  </si>
  <si>
    <t>Campagnes de communication</t>
  </si>
  <si>
    <t>http://www.eau-seine-normandie.fr/domaines-d-action/campagnes_de_communication</t>
  </si>
  <si>
    <t>1ère Campagne 2021 Forum des acteurs de l’eau : les replays disponibles !</t>
  </si>
  <si>
    <t>http://www.eau-seine-normandie.fr/le-comite-de-bassin/forum_des_acteurs_eau</t>
  </si>
  <si>
    <t>Enseignants / formateurs</t>
  </si>
  <si>
    <t>http://www.eau-seine-normandie.fr/enseignants-formateurs</t>
  </si>
  <si>
    <t>Zelda SALVI - zelda.salvi@ideance.fr</t>
  </si>
  <si>
    <t>www.eau-seine-normandie.fr</t>
  </si>
  <si>
    <t>Audit RGAA 4.1 du site www.eau-seine-normandie.fr</t>
  </si>
  <si>
    <t>Firefox (93.0) / Windows</t>
  </si>
  <si>
    <t>NVDA (2021.1)</t>
  </si>
  <si>
    <t>Le gestionnaire de cookie "Cookie consent"</t>
  </si>
  <si>
    <t>NCT</t>
  </si>
  <si>
    <r>
      <t xml:space="preserve">Ajouter un lien d'évitement permettant d'accéder directement à la zone de contenu principal. Ce lien doit être présent dans chacune des pages du site (et pas uniquement depuis la page d'accueil).
D'une part, dans le code source de la page, ajouter cet élément immédiatement après la balise ouvrante </t>
    </r>
    <r>
      <rPr>
        <i/>
        <sz val="11"/>
        <color rgb="FF000000"/>
        <rFont val="Arial"/>
        <family val="2"/>
      </rPr>
      <t>&lt;body&gt;</t>
    </r>
    <r>
      <rPr>
        <sz val="11"/>
        <color rgb="FF000000"/>
        <rFont val="Arial"/>
        <family val="2"/>
      </rPr>
      <t xml:space="preserve"> :
</t>
    </r>
    <r>
      <rPr>
        <i/>
        <sz val="11"/>
        <color rgb="FF000000"/>
        <rFont val="Arial"/>
        <family val="2"/>
      </rPr>
      <t xml:space="preserve">&lt;a class="skip-link" href="#wrapper"&gt;Aller au contenu principal&lt;/a&gt;
</t>
    </r>
    <r>
      <rPr>
        <sz val="11"/>
        <color rgb="FF000000"/>
        <rFont val="Arial"/>
        <family val="2"/>
      </rPr>
      <t>D'autre part, dans le code CSS, ajouter :</t>
    </r>
    <r>
      <rPr>
        <i/>
        <sz val="11"/>
        <color rgb="FF000000"/>
        <rFont val="Arial"/>
        <family val="2"/>
      </rPr>
      <t xml:space="preserve">
.skip-link {
   display: block;
   height: 0;
   overflow: hidden;
}
.skip-link {
   height: auto;
   overflow: visible;
}
</t>
    </r>
    <r>
      <rPr>
        <sz val="11"/>
        <color rgb="FF000000"/>
        <rFont val="Arial"/>
        <family val="2"/>
      </rPr>
      <t>Cela permet que le lien d'évitement soit accessible via un lecteur d'écran et via un parcours clavier (le lien n'apparait que lorsqu'il reçoit le focus).</t>
    </r>
  </si>
  <si>
    <r>
      <t xml:space="preserve">Dans le pied de page, l'ordre visuel d'affichage des liens vers les réseaux sociaux n'est pas cohérent avec l'ordre de tabulation. En effet, les liens sont parcourus au clavier de gauche à droite (soit dans le sens inverse de leur ordre d'affichage).
Pour y remédier, modifier le code CSS s'appliquant à ces éléments :
</t>
    </r>
    <r>
      <rPr>
        <i/>
        <sz val="11"/>
        <color rgb="FF000000"/>
        <rFont val="Arial"/>
        <family val="2"/>
      </rPr>
      <t xml:space="preserve">footer #block-logo-reseaux-sociaux-footer p {
   text-align: right;
}
footer #block-logo-reseaux-sociaux-footer p a {
   </t>
    </r>
    <r>
      <rPr>
        <i/>
        <strike/>
        <sz val="11"/>
        <color rgb="FF000000"/>
        <rFont val="Arial"/>
        <family val="2"/>
      </rPr>
      <t>float: right;</t>
    </r>
    <r>
      <rPr>
        <i/>
        <sz val="11"/>
        <color rgb="FF000000"/>
        <rFont val="Arial"/>
        <family val="2"/>
      </rPr>
      <t xml:space="preserve">
}</t>
    </r>
  </si>
  <si>
    <t>Lecteur de vidéo Youtube (P01)</t>
  </si>
  <si>
    <t>Ce critère sera conforme lorque le correctif détaillé pour le critère 4.1 sera appliqué.</t>
  </si>
  <si>
    <t>Ce critère sera conforme lorque le correctif détaillé pour le critère 4.5 sera appliqué.</t>
  </si>
  <si>
    <r>
      <t xml:space="preserve">D'après le standard W3C, le code source généré des pages du site contient des erreurs, ce qui invalide le critère.
Pour y remédier, corriger les types d'erreurs suivantes remontées par le validateur du W3C (https://validator.w3.org) :
- L'absence d'attribut </t>
    </r>
    <r>
      <rPr>
        <i/>
        <sz val="11"/>
        <color rgb="FF000000"/>
        <rFont val="Arial"/>
        <family val="2"/>
      </rPr>
      <t>alt</t>
    </r>
    <r>
      <rPr>
        <sz val="11"/>
        <color rgb="FF000000"/>
        <rFont val="Arial"/>
        <family val="2"/>
      </rPr>
      <t xml:space="preserve"> sur les images,
- La définition d'un attribut </t>
    </r>
    <r>
      <rPr>
        <i/>
        <sz val="11"/>
        <color rgb="FF000000"/>
        <rFont val="Arial"/>
        <family val="2"/>
      </rPr>
      <t xml:space="preserve">target </t>
    </r>
    <r>
      <rPr>
        <sz val="11"/>
        <color rgb="FF000000"/>
        <rFont val="Arial"/>
        <family val="2"/>
      </rPr>
      <t xml:space="preserve">vide sur les liens,
- La non unicité de valeurs d’attributs </t>
    </r>
    <r>
      <rPr>
        <i/>
        <sz val="11"/>
        <color rgb="FF000000"/>
        <rFont val="Arial"/>
        <family val="2"/>
      </rPr>
      <t>id</t>
    </r>
    <r>
      <rPr>
        <sz val="11"/>
        <color rgb="FF000000"/>
        <rFont val="Arial"/>
        <family val="2"/>
      </rPr>
      <t xml:space="preserve">,
- La multiplicité d’attributs identiques sur une même balise.
</t>
    </r>
    <r>
      <rPr>
        <u/>
        <sz val="11"/>
        <color rgb="FF000000"/>
        <rFont val="Arial"/>
        <family val="2"/>
      </rPr>
      <t>Remarque :</t>
    </r>
    <r>
      <rPr>
        <sz val="11"/>
        <color rgb="FF000000"/>
        <rFont val="Arial"/>
        <family val="2"/>
      </rPr>
      <t xml:space="preserve">
Il est probable qu'une importante partie de ces erreurs soit corrigée en même temps que d'autres critères. C'est pourquoi il est préférable de procéder aux corrections induites par cette analyse de code en dernier lieu.</t>
    </r>
  </si>
  <si>
    <r>
      <t xml:space="preserve">Les liens présents dans le pied de page sont répartis dans trois listes (balises </t>
    </r>
    <r>
      <rPr>
        <i/>
        <sz val="11"/>
        <color rgb="FF000000"/>
        <rFont val="Arial"/>
        <family val="2"/>
      </rPr>
      <t>&lt;ul class="menu-footer"&gt;</t>
    </r>
    <r>
      <rPr>
        <sz val="11"/>
        <color rgb="FF000000"/>
        <rFont val="Arial"/>
        <family val="2"/>
      </rPr>
      <t xml:space="preserve">), les regrouper dans une seule et même balise </t>
    </r>
    <r>
      <rPr>
        <i/>
        <sz val="11"/>
        <color rgb="FF000000"/>
        <rFont val="Arial"/>
        <family val="2"/>
      </rPr>
      <t>&lt;ul&gt;</t>
    </r>
    <r>
      <rPr>
        <sz val="11"/>
        <color rgb="FF000000"/>
        <rFont val="Arial"/>
        <family val="2"/>
      </rPr>
      <t xml:space="preserve"> pour être en conformité avec ce critère :
</t>
    </r>
    <r>
      <rPr>
        <i/>
        <sz val="11"/>
        <color rgb="FF000000"/>
        <rFont val="Arial"/>
        <family val="2"/>
      </rPr>
      <t xml:space="preserve">&lt;ul class="menu-footer"&gt;
   &lt;li class="menu-item"&gt;
      &lt;a href="#"&gt;Contact&lt;/a&gt;
   &lt;li&gt;
   &lt;li class="menu-item"&gt;
      &lt;a href="[...]"&gt;Délégations de signature&lt;/a&gt;
   &lt;li&gt;
   [...Tous les autres liens]
&lt;/ul&gt;
</t>
    </r>
    <r>
      <rPr>
        <sz val="11"/>
        <color rgb="FF000000"/>
        <rFont val="Arial"/>
        <family val="2"/>
      </rPr>
      <t xml:space="preserve">Ci-après les modifications du code CSS à reporter pour obtenir le même rendu que précédemment (la propriété CSS </t>
    </r>
    <r>
      <rPr>
        <i/>
        <sz val="11"/>
        <color rgb="FF000000"/>
        <rFont val="Arial"/>
        <family val="2"/>
      </rPr>
      <t>column-count: 3;</t>
    </r>
    <r>
      <rPr>
        <sz val="11"/>
        <color rgb="FF000000"/>
        <rFont val="Arial"/>
        <family val="2"/>
      </rPr>
      <t xml:space="preserve"> permet que les liens se répartissent sur trois colonnes sans avoir besoin de créer trois éléments </t>
    </r>
    <r>
      <rPr>
        <i/>
        <sz val="11"/>
        <color rgb="FF000000"/>
        <rFont val="Arial"/>
        <family val="2"/>
      </rPr>
      <t>&lt;ul&gt;</t>
    </r>
    <r>
      <rPr>
        <sz val="11"/>
        <color rgb="FF000000"/>
        <rFont val="Arial"/>
        <family val="2"/>
      </rPr>
      <t xml:space="preserve">) :
</t>
    </r>
    <r>
      <rPr>
        <i/>
        <sz val="11"/>
        <color rgb="FF000000"/>
        <rFont val="Arial"/>
        <family val="2"/>
      </rPr>
      <t xml:space="preserve">footer #block-footer-menu .menu-footer {
</t>
    </r>
    <r>
      <rPr>
        <b/>
        <i/>
        <sz val="11"/>
        <color rgb="FF000000"/>
        <rFont val="Arial"/>
        <family val="2"/>
      </rPr>
      <t xml:space="preserve">   column-count: 3;
   </t>
    </r>
    <r>
      <rPr>
        <b/>
        <i/>
        <strike/>
        <sz val="11"/>
        <color rgb="FF000000"/>
        <rFont val="Arial"/>
        <family val="2"/>
      </rPr>
      <t>border-left: 1px solid #;</t>
    </r>
    <r>
      <rPr>
        <i/>
        <sz val="11"/>
        <color rgb="FF000000"/>
        <rFont val="Arial"/>
        <family val="2"/>
      </rPr>
      <t xml:space="preserve">
}
footer #block-footer-menu .menu-footer a {
  </t>
    </r>
    <r>
      <rPr>
        <b/>
        <i/>
        <sz val="11"/>
        <color rgb="FF000000"/>
        <rFont val="Arial"/>
        <family val="2"/>
      </rPr>
      <t xml:space="preserve"> border-left: 1px solid #;
   display: block;
</t>
    </r>
    <r>
      <rPr>
        <i/>
        <sz val="11"/>
        <color rgb="FF000000"/>
        <rFont val="Arial"/>
        <family val="2"/>
      </rPr>
      <t>}</t>
    </r>
  </si>
  <si>
    <r>
      <t xml:space="preserve">La zone de contenu principal n'est pas structurée à l'aide d'une balise </t>
    </r>
    <r>
      <rPr>
        <b/>
        <i/>
        <sz val="11"/>
        <color rgb="FF000000"/>
        <rFont val="Arial"/>
        <family val="2"/>
      </rPr>
      <t>&lt;main&gt;</t>
    </r>
    <r>
      <rPr>
        <sz val="11"/>
        <color rgb="FF000000"/>
        <rFont val="Arial"/>
        <family val="2"/>
      </rPr>
      <t xml:space="preserve"> unique, ce qui invalide ce critère. En conséquence, remplacer la balise </t>
    </r>
    <r>
      <rPr>
        <i/>
        <sz val="11"/>
        <color rgb="FF000000"/>
        <rFont val="Arial"/>
        <family val="2"/>
      </rPr>
      <t>&lt;section id="wrapper"&gt;</t>
    </r>
    <r>
      <rPr>
        <sz val="11"/>
        <color rgb="FF000000"/>
        <rFont val="Arial"/>
        <family val="2"/>
      </rPr>
      <t xml:space="preserve"> par une balise </t>
    </r>
    <r>
      <rPr>
        <i/>
        <sz val="11"/>
        <color rgb="FF000000"/>
        <rFont val="Arial"/>
        <family val="2"/>
      </rPr>
      <t>&lt;main&gt;</t>
    </r>
    <r>
      <rPr>
        <sz val="11"/>
        <color rgb="FF000000"/>
        <rFont val="Arial"/>
        <family val="2"/>
      </rPr>
      <t xml:space="preserve">, et lui ajouter un attribut </t>
    </r>
    <r>
      <rPr>
        <i/>
        <sz val="11"/>
        <color rgb="FF000000"/>
        <rFont val="Arial"/>
        <family val="2"/>
      </rPr>
      <t>role="main"</t>
    </r>
    <r>
      <rPr>
        <sz val="11"/>
        <color rgb="FF000000"/>
        <rFont val="Arial"/>
        <family val="2"/>
      </rPr>
      <t xml:space="preserve">. 
On obtiendra ainsi :
</t>
    </r>
    <r>
      <rPr>
        <b/>
        <i/>
        <sz val="11"/>
        <color rgb="FF000000"/>
        <rFont val="Arial"/>
        <family val="2"/>
      </rPr>
      <t>&lt;main id="wrapper" role="main"&gt;</t>
    </r>
  </si>
  <si>
    <r>
      <t xml:space="preserve">Ajouter un attribut </t>
    </r>
    <r>
      <rPr>
        <i/>
        <sz val="11"/>
        <color rgb="FF000000"/>
        <rFont val="Arial"/>
        <family val="2"/>
      </rPr>
      <t>role="banner"</t>
    </r>
    <r>
      <rPr>
        <sz val="11"/>
        <color rgb="FF000000"/>
        <rFont val="Arial"/>
        <family val="2"/>
      </rPr>
      <t xml:space="preserve"> à la balise </t>
    </r>
    <r>
      <rPr>
        <i/>
        <sz val="11"/>
        <color rgb="FF000000"/>
        <rFont val="Arial"/>
        <family val="2"/>
      </rPr>
      <t xml:space="preserve">&lt;header&gt; </t>
    </r>
    <r>
      <rPr>
        <sz val="11"/>
        <color rgb="FF000000"/>
        <rFont val="Arial"/>
        <family val="2"/>
      </rPr>
      <t xml:space="preserve">qui structure la zone d'en-tête, afin d'obtenir </t>
    </r>
    <r>
      <rPr>
        <i/>
        <sz val="11"/>
        <color rgb="FF000000"/>
        <rFont val="Arial"/>
        <family val="2"/>
      </rPr>
      <t xml:space="preserve">&lt;header </t>
    </r>
    <r>
      <rPr>
        <b/>
        <i/>
        <sz val="11"/>
        <color rgb="FF000000"/>
        <rFont val="Arial"/>
        <family val="2"/>
      </rPr>
      <t>role="banner"</t>
    </r>
    <r>
      <rPr>
        <i/>
        <sz val="11"/>
        <color rgb="FF000000"/>
        <rFont val="Arial"/>
        <family val="2"/>
      </rPr>
      <t>&gt;</t>
    </r>
    <r>
      <rPr>
        <sz val="11"/>
        <color rgb="FF000000"/>
        <rFont val="Arial"/>
        <family val="2"/>
      </rPr>
      <t xml:space="preserve">.
------
Ajouter un attribut </t>
    </r>
    <r>
      <rPr>
        <i/>
        <sz val="11"/>
        <color rgb="FF000000"/>
        <rFont val="Arial"/>
        <family val="2"/>
      </rPr>
      <t xml:space="preserve">role="search" </t>
    </r>
    <r>
      <rPr>
        <sz val="11"/>
        <color rgb="FF000000"/>
        <rFont val="Arial"/>
        <family val="2"/>
      </rPr>
      <t xml:space="preserve">à la balise </t>
    </r>
    <r>
      <rPr>
        <i/>
        <sz val="11"/>
        <color rgb="FF000000"/>
        <rFont val="Arial"/>
        <family val="2"/>
      </rPr>
      <t>&lt;div class="field-name-field_recherche"&gt;</t>
    </r>
    <r>
      <rPr>
        <sz val="11"/>
        <color rgb="FF000000"/>
        <rFont val="Arial"/>
        <family val="2"/>
      </rPr>
      <t xml:space="preserve"> qui encadre le lien renvoyant vers le formulaire de recherche, afin d'obtenir :
</t>
    </r>
    <r>
      <rPr>
        <i/>
        <sz val="11"/>
        <color rgb="FF000000"/>
        <rFont val="Arial"/>
        <family val="2"/>
      </rPr>
      <t xml:space="preserve">&lt;div class="field-name-field_rechercher" </t>
    </r>
    <r>
      <rPr>
        <b/>
        <i/>
        <sz val="11"/>
        <color rgb="FF000000"/>
        <rFont val="Arial"/>
        <family val="2"/>
      </rPr>
      <t>role="search"</t>
    </r>
    <r>
      <rPr>
        <i/>
        <sz val="11"/>
        <color rgb="FF000000"/>
        <rFont val="Arial"/>
        <family val="2"/>
      </rPr>
      <t xml:space="preserve">&gt;
   &lt;a href="/search/page_de_recherche" &gt;Rechercher sur le site&lt;/a&gt;
&lt;/div&gt;
</t>
    </r>
    <r>
      <rPr>
        <sz val="11"/>
        <color rgb="FF000000"/>
        <rFont val="Arial"/>
        <family val="2"/>
      </rPr>
      <t xml:space="preserve">------
Il manque un attribut </t>
    </r>
    <r>
      <rPr>
        <i/>
        <sz val="11"/>
        <color rgb="FF000000"/>
        <rFont val="Arial"/>
        <family val="2"/>
      </rPr>
      <t>role="main"</t>
    </r>
    <r>
      <rPr>
        <sz val="11"/>
        <color rgb="FF000000"/>
        <rFont val="Arial"/>
        <family val="2"/>
      </rPr>
      <t xml:space="preserve"> pour dinstinguer la zone de contenu principal.
Cf. critère 9.2 pour connaître le détail du correctif à appliquer.
------
Ajouter un attribut </t>
    </r>
    <r>
      <rPr>
        <i/>
        <sz val="11"/>
        <color rgb="FF000000"/>
        <rFont val="Arial"/>
        <family val="2"/>
      </rPr>
      <t>role="contentinfo"</t>
    </r>
    <r>
      <rPr>
        <sz val="11"/>
        <color rgb="FF000000"/>
        <rFont val="Arial"/>
        <family val="2"/>
      </rPr>
      <t xml:space="preserve"> à la balise </t>
    </r>
    <r>
      <rPr>
        <i/>
        <sz val="11"/>
        <color rgb="FF000000"/>
        <rFont val="Arial"/>
        <family val="2"/>
      </rPr>
      <t>&lt;footer&gt;</t>
    </r>
    <r>
      <rPr>
        <sz val="11"/>
        <color rgb="FF000000"/>
        <rFont val="Arial"/>
        <family val="2"/>
      </rPr>
      <t xml:space="preserve"> qui structure le pied de page, afin d'obtenir</t>
    </r>
    <r>
      <rPr>
        <i/>
        <sz val="11"/>
        <color rgb="FF000000"/>
        <rFont val="Arial"/>
        <family val="2"/>
      </rPr>
      <t xml:space="preserve"> &lt;footer </t>
    </r>
    <r>
      <rPr>
        <b/>
        <i/>
        <sz val="11"/>
        <color rgb="FF000000"/>
        <rFont val="Arial"/>
        <family val="2"/>
      </rPr>
      <t>role="contentinfo"</t>
    </r>
    <r>
      <rPr>
        <i/>
        <sz val="11"/>
        <color rgb="FF000000"/>
        <rFont val="Arial"/>
        <family val="2"/>
      </rPr>
      <t>&gt;</t>
    </r>
    <r>
      <rPr>
        <sz val="11"/>
        <color rgb="FF000000"/>
        <rFont val="Arial"/>
        <family val="2"/>
      </rPr>
      <t>.</t>
    </r>
  </si>
  <si>
    <t>Cf. P01</t>
  </si>
  <si>
    <r>
      <rPr>
        <u/>
        <sz val="11"/>
        <color rgb="FF000000"/>
        <rFont val="Arial"/>
        <family val="2"/>
      </rPr>
      <t>Recommandation :</t>
    </r>
    <r>
      <rPr>
        <sz val="11"/>
        <color rgb="FF000000"/>
        <rFont val="Arial"/>
        <family val="2"/>
      </rPr>
      <t xml:space="preserve">
Sur la page d'accueil, la valeur renseignée pour définir le titre de la page (balise</t>
    </r>
    <r>
      <rPr>
        <i/>
        <sz val="11"/>
        <color rgb="FF000000"/>
        <rFont val="Arial"/>
        <family val="2"/>
      </rPr>
      <t xml:space="preserve"> &lt;title&gt;</t>
    </r>
    <r>
      <rPr>
        <sz val="11"/>
        <color rgb="FF000000"/>
        <rFont val="Arial"/>
        <family val="2"/>
      </rPr>
      <t>) est "Agence de l'Eau Seine-Normandie | Agence de l'Eau Seine-Normandie". Nous vous recommandons de remplacer cette valeur par "Accueil | Agence de l'Eau Seine-Normandie".</t>
    </r>
  </si>
  <si>
    <r>
      <rPr>
        <u/>
        <sz val="11"/>
        <color rgb="FF000000"/>
        <rFont val="Arial"/>
        <family val="2"/>
      </rPr>
      <t>Recommandation :</t>
    </r>
    <r>
      <rPr>
        <sz val="11"/>
        <color rgb="FF000000"/>
        <rFont val="Arial"/>
        <family val="2"/>
      </rPr>
      <t xml:space="preserve">
Nous vous recommandons de structurer la liste des liens vers les réseaux sociaux à l'aide de balises </t>
    </r>
    <r>
      <rPr>
        <i/>
        <sz val="11"/>
        <color rgb="FF000000"/>
        <rFont val="Arial"/>
        <family val="2"/>
      </rPr>
      <t>&lt;ul&gt;</t>
    </r>
    <r>
      <rPr>
        <sz val="11"/>
        <color rgb="FF000000"/>
        <rFont val="Arial"/>
        <family val="2"/>
      </rPr>
      <t xml:space="preserve"> et </t>
    </r>
    <r>
      <rPr>
        <i/>
        <sz val="11"/>
        <color rgb="FF000000"/>
        <rFont val="Arial"/>
        <family val="2"/>
      </rPr>
      <t>&lt;li&gt;</t>
    </r>
    <r>
      <rPr>
        <sz val="11"/>
        <color rgb="FF000000"/>
        <rFont val="Arial"/>
        <family val="2"/>
      </rPr>
      <t xml:space="preserve">. Une solution peut être de remplacer la balise </t>
    </r>
    <r>
      <rPr>
        <i/>
        <sz val="11"/>
        <color rgb="FF000000"/>
        <rFont val="Arial"/>
        <family val="2"/>
      </rPr>
      <t>&lt;div class="field-name-field_habillage_titre_principale"&gt;</t>
    </r>
    <r>
      <rPr>
        <sz val="11"/>
        <color rgb="FF000000"/>
        <rFont val="Arial"/>
        <family val="2"/>
      </rPr>
      <t xml:space="preserve"> par une balise &lt;ul&gt; et de remplacer les balises </t>
    </r>
    <r>
      <rPr>
        <i/>
        <sz val="11"/>
        <color rgb="FF000000"/>
        <rFont val="Arial"/>
        <family val="2"/>
      </rPr>
      <t>&lt;div class="field-type-link"&gt;</t>
    </r>
    <r>
      <rPr>
        <sz val="11"/>
        <color rgb="FF000000"/>
        <rFont val="Arial"/>
        <family val="2"/>
      </rPr>
      <t xml:space="preserve"> par des balises </t>
    </r>
    <r>
      <rPr>
        <i/>
        <sz val="11"/>
        <color rgb="FF000000"/>
        <rFont val="Arial"/>
        <family val="2"/>
      </rPr>
      <t>&lt;li&gt;</t>
    </r>
    <r>
      <rPr>
        <sz val="11"/>
        <color rgb="FF000000"/>
        <rFont val="Arial"/>
        <family val="2"/>
      </rPr>
      <t xml:space="preserve">. Ainsi, on obtiendra : 
</t>
    </r>
    <r>
      <rPr>
        <i/>
        <sz val="11"/>
        <color rgb="FF000000"/>
        <rFont val="Arial"/>
        <family val="2"/>
      </rPr>
      <t>&lt;</t>
    </r>
    <r>
      <rPr>
        <b/>
        <i/>
        <sz val="11"/>
        <color rgb="FF000000"/>
        <rFont val="Arial"/>
        <family val="2"/>
      </rPr>
      <t>ul</t>
    </r>
    <r>
      <rPr>
        <i/>
        <sz val="11"/>
        <color rgb="FF000000"/>
        <rFont val="Arial"/>
        <family val="2"/>
      </rPr>
      <t xml:space="preserve"> class="field-name-field_habillage_titre_principale [...]"&gt;
   &lt;</t>
    </r>
    <r>
      <rPr>
        <b/>
        <i/>
        <sz val="11"/>
        <color rgb="FF000000"/>
        <rFont val="Arial"/>
        <family val="2"/>
      </rPr>
      <t>li</t>
    </r>
    <r>
      <rPr>
        <i/>
        <sz val="11"/>
        <color rgb="FF000000"/>
        <rFont val="Arial"/>
        <family val="2"/>
      </rPr>
      <t xml:space="preserve"> class="field-type-link [...]"&gt;[...]&lt;/li&gt;
   &lt;</t>
    </r>
    <r>
      <rPr>
        <b/>
        <i/>
        <sz val="11"/>
        <color rgb="FF000000"/>
        <rFont val="Arial"/>
        <family val="2"/>
      </rPr>
      <t>li</t>
    </r>
    <r>
      <rPr>
        <i/>
        <sz val="11"/>
        <color rgb="FF000000"/>
        <rFont val="Arial"/>
        <family val="2"/>
      </rPr>
      <t xml:space="preserve"> class="field-type-link [...]"&gt;[...]&lt;/li&gt;
   [...]
&lt;/</t>
    </r>
    <r>
      <rPr>
        <b/>
        <i/>
        <sz val="11"/>
        <color rgb="FF000000"/>
        <rFont val="Arial"/>
        <family val="2"/>
      </rPr>
      <t>ul</t>
    </r>
    <r>
      <rPr>
        <i/>
        <sz val="11"/>
        <color rgb="FF000000"/>
        <rFont val="Arial"/>
        <family val="2"/>
      </rPr>
      <t>&gt;</t>
    </r>
  </si>
  <si>
    <r>
      <t xml:space="preserve">Dans la liste des liens de partage vers les réseaux sociaux, le 5ème et dernier item de la liste (balise </t>
    </r>
    <r>
      <rPr>
        <i/>
        <sz val="11"/>
        <color rgb="FF000000"/>
        <rFont val="Arial"/>
        <family val="2"/>
      </rPr>
      <t>&lt;div class="field-name-field_icon_plus"&gt;</t>
    </r>
    <r>
      <rPr>
        <sz val="11"/>
        <color rgb="FF000000"/>
        <rFont val="Arial"/>
        <family val="2"/>
      </rPr>
      <t xml:space="preserve">) n'est pas visible à l'écran mais reste néanmoins accessible au clavier et aux lecteur d'écran.
Aussi, il est préférable de le supprimer ou, à minima, de le masquer à l'aide de la propriété CSS </t>
    </r>
    <r>
      <rPr>
        <i/>
        <sz val="11"/>
        <color rgb="FF000000"/>
        <rFont val="Arial"/>
        <family val="2"/>
      </rPr>
      <t>display: none;</t>
    </r>
    <r>
      <rPr>
        <sz val="11"/>
        <color rgb="FF000000"/>
        <rFont val="Arial"/>
        <family val="2"/>
      </rPr>
      <t xml:space="preserve"> qui le rendra inaccessible aux technologies d'assistance.</t>
    </r>
  </si>
  <si>
    <r>
      <t xml:space="preserve">Afin d'être en conformité avec ce critère, procéder aux modifications suivantes :
- Ajouter l'attribut </t>
    </r>
    <r>
      <rPr>
        <b/>
        <i/>
        <sz val="11"/>
        <rFont val="Arial"/>
        <family val="2"/>
      </rPr>
      <t>autocomplete="family-name"</t>
    </r>
    <r>
      <rPr>
        <sz val="11"/>
        <rFont val="Arial"/>
        <family val="2"/>
      </rPr>
      <t xml:space="preserve"> à la balise </t>
    </r>
    <r>
      <rPr>
        <i/>
        <sz val="11"/>
        <rFont val="Arial"/>
        <family val="2"/>
      </rPr>
      <t>&lt;input id="edit-nom"&gt;</t>
    </r>
    <r>
      <rPr>
        <sz val="11"/>
        <rFont val="Arial"/>
        <family val="2"/>
      </rPr>
      <t xml:space="preserve"> du champ "Nom",
- Ajouter l'attribut </t>
    </r>
    <r>
      <rPr>
        <b/>
        <i/>
        <sz val="11"/>
        <rFont val="Arial"/>
        <family val="2"/>
      </rPr>
      <t>autocomplete="given-name"</t>
    </r>
    <r>
      <rPr>
        <sz val="11"/>
        <rFont val="Arial"/>
        <family val="2"/>
      </rPr>
      <t xml:space="preserve"> à la balise</t>
    </r>
    <r>
      <rPr>
        <i/>
        <sz val="11"/>
        <rFont val="Arial"/>
        <family val="2"/>
      </rPr>
      <t xml:space="preserve"> &lt;input id="edit-pr2nom"&gt;</t>
    </r>
    <r>
      <rPr>
        <sz val="11"/>
        <rFont val="Arial"/>
        <family val="2"/>
      </rPr>
      <t xml:space="preserve"> du champ "Prénom",
- Ajouter l'attribut </t>
    </r>
    <r>
      <rPr>
        <b/>
        <i/>
        <sz val="11"/>
        <rFont val="Arial"/>
        <family val="2"/>
      </rPr>
      <t>autocomplete="email"</t>
    </r>
    <r>
      <rPr>
        <sz val="11"/>
        <rFont val="Arial"/>
        <family val="2"/>
      </rPr>
      <t xml:space="preserve"> à la balise </t>
    </r>
    <r>
      <rPr>
        <i/>
        <sz val="11"/>
        <rFont val="Arial"/>
        <family val="2"/>
      </rPr>
      <t>&lt;input id="edit-e-mail"&gt;</t>
    </r>
    <r>
      <rPr>
        <sz val="11"/>
        <rFont val="Arial"/>
        <family val="2"/>
      </rPr>
      <t xml:space="preserve"> du champ "E-mail"</t>
    </r>
  </si>
  <si>
    <r>
      <t xml:space="preserve">Supprimer la balise </t>
    </r>
    <r>
      <rPr>
        <i/>
        <sz val="11"/>
        <color rgb="FF000000"/>
        <rFont val="Arial"/>
        <family val="2"/>
      </rPr>
      <t>&lt;p&gt;</t>
    </r>
    <r>
      <rPr>
        <sz val="11"/>
        <color rgb="FF000000"/>
        <rFont val="Arial"/>
        <family val="2"/>
      </rPr>
      <t xml:space="preserve"> vide présente entre le texte et le formulaire. Les balises </t>
    </r>
    <r>
      <rPr>
        <i/>
        <sz val="11"/>
        <color rgb="FF000000"/>
        <rFont val="Arial"/>
        <family val="2"/>
      </rPr>
      <t>&lt;p&gt;</t>
    </r>
    <r>
      <rPr>
        <sz val="11"/>
        <color rgb="FF000000"/>
        <rFont val="Arial"/>
        <family val="2"/>
      </rPr>
      <t xml:space="preserve"> ne doivent être utilisées que pour encadrer du contenu.
De manière générale, les espacements entre les contenus doivent être gérés en CSS.</t>
    </r>
  </si>
  <si>
    <r>
      <t xml:space="preserve">Les messages d'erreur et de succès qui apparaissent suite à la soumission du formulaire de contact ont un bouton de fermeture (balise </t>
    </r>
    <r>
      <rPr>
        <i/>
        <sz val="11"/>
        <color rgb="FF000000"/>
        <rFont val="Arial"/>
        <family val="2"/>
      </rPr>
      <t>&lt;button class="close-button"&gt;</t>
    </r>
    <r>
      <rPr>
        <sz val="11"/>
        <color rgb="FF000000"/>
        <rFont val="Arial"/>
        <family val="2"/>
      </rPr>
      <t xml:space="preserve">) avec un libellé en langue anglaise </t>
    </r>
    <r>
      <rPr>
        <i/>
        <sz val="11"/>
        <color rgb="FF000000"/>
        <rFont val="Arial"/>
        <family val="2"/>
      </rPr>
      <t>aria-label="Dismiss alert"</t>
    </r>
    <r>
      <rPr>
        <sz val="11"/>
        <color rgb="FF000000"/>
        <rFont val="Arial"/>
        <family val="2"/>
      </rPr>
      <t xml:space="preserve">.
Pour être en conformité avec ce critère, modifier ce libellé par "Masquer ce message".
Ainsi, on obtiendra : 
</t>
    </r>
    <r>
      <rPr>
        <i/>
        <sz val="11"/>
        <color rgb="FF000000"/>
        <rFont val="Arial"/>
        <family val="2"/>
      </rPr>
      <t>&lt;button type="button" class="close-button" aria-label="</t>
    </r>
    <r>
      <rPr>
        <b/>
        <i/>
        <sz val="11"/>
        <color rgb="FF000000"/>
        <rFont val="Arial"/>
        <family val="2"/>
      </rPr>
      <t>Masquer ce message</t>
    </r>
    <r>
      <rPr>
        <i/>
        <sz val="11"/>
        <color rgb="FF000000"/>
        <rFont val="Arial"/>
        <family val="2"/>
      </rPr>
      <t>"&gt;[...]&lt;/button&gt;</t>
    </r>
  </si>
  <si>
    <r>
      <t xml:space="preserve">Ajouter un attribut </t>
    </r>
    <r>
      <rPr>
        <i/>
        <sz val="11"/>
        <color rgb="FF000000"/>
        <rFont val="Arial"/>
        <family val="2"/>
      </rPr>
      <t>role="alert"</t>
    </r>
    <r>
      <rPr>
        <sz val="11"/>
        <color rgb="FF000000"/>
        <rFont val="Arial"/>
        <family val="2"/>
      </rPr>
      <t xml:space="preserve"> sur les messages d'erreur (balise </t>
    </r>
    <r>
      <rPr>
        <i/>
        <sz val="11"/>
        <color rgb="FF000000"/>
        <rFont val="Arial"/>
        <family val="2"/>
      </rPr>
      <t>&lt;div class="zurb-foundation-callout callout alert"&gt;</t>
    </r>
    <r>
      <rPr>
        <sz val="11"/>
        <color rgb="FF000000"/>
        <rFont val="Arial"/>
        <family val="2"/>
      </rPr>
      <t xml:space="preserve">) qui apparaissent après soumission du formulaire de contact.
------
Ajouter un attribut </t>
    </r>
    <r>
      <rPr>
        <i/>
        <sz val="11"/>
        <color rgb="FF000000"/>
        <rFont val="Arial"/>
        <family val="2"/>
      </rPr>
      <t>role="status"</t>
    </r>
    <r>
      <rPr>
        <sz val="11"/>
        <color rgb="FF000000"/>
        <rFont val="Arial"/>
        <family val="2"/>
      </rPr>
      <t xml:space="preserve"> sur le message de succès (balise </t>
    </r>
    <r>
      <rPr>
        <i/>
        <sz val="11"/>
        <color rgb="FF000000"/>
        <rFont val="Arial"/>
        <family val="2"/>
      </rPr>
      <t>&lt;div class="zurb-foundation-callout callout success"&gt;</t>
    </r>
    <r>
      <rPr>
        <sz val="11"/>
        <color rgb="FF000000"/>
        <rFont val="Arial"/>
        <family val="2"/>
      </rPr>
      <t>) qui apparait après soumission du formulaire de contact.</t>
    </r>
  </si>
  <si>
    <r>
      <rPr>
        <u/>
        <sz val="11"/>
        <color rgb="FF000000"/>
        <rFont val="Arial"/>
        <family val="2"/>
      </rPr>
      <t>Recommandation :</t>
    </r>
    <r>
      <rPr>
        <sz val="11"/>
        <color rgb="FF000000"/>
        <rFont val="Arial"/>
        <family val="2"/>
      </rPr>
      <t xml:space="preserve">
Nous vous recommandons de distinguer les liens inclus dans un texte par un effet de soulignement. En effet, dans cette page, on ne distingue pas l'élément interactif "Contactez les direction territoriales" du simple texte "Pour toutes autres demandes, remplissez le formulaire de contact".</t>
    </r>
  </si>
  <si>
    <r>
      <t xml:space="preserve">Pour chacun des champs dont l'étiquette est masquée, ajouter un attribut title qui reprend la valeur du label.
À titre d'exemple, pour le champ "Nom", on obtiendra : 
</t>
    </r>
    <r>
      <rPr>
        <i/>
        <sz val="11"/>
        <color rgb="FF000000"/>
        <rFont val="Arial"/>
        <family val="2"/>
      </rPr>
      <t>&lt;label class="visually-hidden form-required"&gt;Nom *&lt;/label&gt;
&lt;input type="text" placeholder="Nom *"</t>
    </r>
    <r>
      <rPr>
        <b/>
        <i/>
        <sz val="11"/>
        <color rgb="FF000000"/>
        <rFont val="Arial"/>
        <family val="2"/>
      </rPr>
      <t xml:space="preserve"> title="Nom *"</t>
    </r>
    <r>
      <rPr>
        <i/>
        <sz val="11"/>
        <color rgb="FF000000"/>
        <rFont val="Arial"/>
        <family val="2"/>
      </rPr>
      <t xml:space="preserve"> required aria-required="true" [...]&gt;</t>
    </r>
  </si>
  <si>
    <r>
      <t xml:space="preserve">Le regroupement des boutons radio "Mme" et "M." ne dispose pas d'une légende pertinente (actuellement "radio_monsieur_madame").
Pour être en conformité avec ce critère, remplacer "radio_monsieur_madame" par "Civilité" : 
</t>
    </r>
    <r>
      <rPr>
        <i/>
        <sz val="11"/>
        <color rgb="FF000000"/>
        <rFont val="Arial"/>
        <family val="2"/>
      </rPr>
      <t>&lt;fieldset id="edit-radio-monsieur-madame--wrapper"&gt;
   &lt;legend class="visually-hidden fieldset-legend"&gt;</t>
    </r>
    <r>
      <rPr>
        <b/>
        <i/>
        <sz val="11"/>
        <color rgb="FF000000"/>
        <rFont val="Arial"/>
        <family val="2"/>
      </rPr>
      <t>Civilité *</t>
    </r>
    <r>
      <rPr>
        <i/>
        <sz val="11"/>
        <color rgb="FF000000"/>
        <rFont val="Arial"/>
        <family val="2"/>
      </rPr>
      <t xml:space="preserve">&lt;/legend&gt;
   [...]
&lt;/fieldset&gt; </t>
    </r>
  </si>
  <si>
    <r>
      <t xml:space="preserve">Les indications de champ obligatoire ne sont pas visibles, ce qui invalide ce critère.
Pour y remédier, procéder aux modifications suivantes :
1 - Ajouter une astérisque (*) aux étiquettes et aux attributs </t>
    </r>
    <r>
      <rPr>
        <i/>
        <sz val="11"/>
        <color rgb="FF000000"/>
        <rFont val="Arial"/>
        <family val="2"/>
      </rPr>
      <t xml:space="preserve">placeholder </t>
    </r>
    <r>
      <rPr>
        <sz val="11"/>
        <color rgb="FF000000"/>
        <rFont val="Arial"/>
        <family val="2"/>
      </rPr>
      <t>et</t>
    </r>
    <r>
      <rPr>
        <i/>
        <sz val="11"/>
        <color rgb="FF000000"/>
        <rFont val="Arial"/>
        <family val="2"/>
      </rPr>
      <t xml:space="preserve"> title</t>
    </r>
    <r>
      <rPr>
        <sz val="11"/>
        <color rgb="FF000000"/>
        <rFont val="Arial"/>
        <family val="2"/>
      </rPr>
      <t xml:space="preserve"> des champs qui sont obligatoires (qui possèdent l'attribut </t>
    </r>
    <r>
      <rPr>
        <i/>
        <sz val="11"/>
        <color rgb="FF000000"/>
        <rFont val="Arial"/>
        <family val="2"/>
      </rPr>
      <t>required</t>
    </r>
    <r>
      <rPr>
        <sz val="11"/>
        <color rgb="FF000000"/>
        <rFont val="Arial"/>
        <family val="2"/>
      </rPr>
      <t xml:space="preserve">) : 
À titre d'exemple, pour le champ Nom, on obtiendra :
</t>
    </r>
    <r>
      <rPr>
        <i/>
        <sz val="11"/>
        <color rgb="FF000000"/>
        <rFont val="Arial"/>
        <family val="2"/>
      </rPr>
      <t>&lt;label for="edit-nom"&gt;</t>
    </r>
    <r>
      <rPr>
        <b/>
        <i/>
        <sz val="11"/>
        <color rgb="FF000000"/>
        <rFont val="Arial"/>
        <family val="2"/>
      </rPr>
      <t>Nom *</t>
    </r>
    <r>
      <rPr>
        <i/>
        <sz val="11"/>
        <color rgb="FF000000"/>
        <rFont val="Arial"/>
        <family val="2"/>
      </rPr>
      <t>&lt;/label&gt;</t>
    </r>
    <r>
      <rPr>
        <sz val="11"/>
        <color rgb="FF000000"/>
        <rFont val="Arial"/>
        <family val="2"/>
      </rPr>
      <t xml:space="preserve">
</t>
    </r>
    <r>
      <rPr>
        <i/>
        <sz val="11"/>
        <color rgb="FF000000"/>
        <rFont val="Arial"/>
        <family val="2"/>
      </rPr>
      <t>&lt;input id="edit-nom" placeholder="</t>
    </r>
    <r>
      <rPr>
        <b/>
        <i/>
        <sz val="11"/>
        <color rgb="FF000000"/>
        <rFont val="Arial"/>
        <family val="2"/>
      </rPr>
      <t>Nom *</t>
    </r>
    <r>
      <rPr>
        <i/>
        <sz val="11"/>
        <color rgb="FF000000"/>
        <rFont val="Arial"/>
        <family val="2"/>
      </rPr>
      <t>" title="</t>
    </r>
    <r>
      <rPr>
        <b/>
        <i/>
        <sz val="11"/>
        <color rgb="FF000000"/>
        <rFont val="Arial"/>
        <family val="2"/>
      </rPr>
      <t>Nom *</t>
    </r>
    <r>
      <rPr>
        <i/>
        <sz val="11"/>
        <color rgb="FF000000"/>
        <rFont val="Arial"/>
        <family val="2"/>
      </rPr>
      <t xml:space="preserve">" required aria-required="true" [...]&gt;
</t>
    </r>
    <r>
      <rPr>
        <sz val="11"/>
        <color rgb="FF000000"/>
        <rFont val="Arial"/>
        <family val="2"/>
      </rPr>
      <t xml:space="preserve">
2 - Ajouter, au tout début du formulaire (visuellement et dans le code source), une légende du type "Les champs marqués d'un astérisque (*) sont obligatoires.".
À positionner par exemple, comme suit : 
</t>
    </r>
    <r>
      <rPr>
        <i/>
        <sz val="11"/>
        <color rgb="FF000000"/>
        <rFont val="Arial"/>
        <family val="2"/>
      </rPr>
      <t xml:space="preserve">&lt;form id="webform-submission-contact-node-162-form"&gt;
</t>
    </r>
    <r>
      <rPr>
        <b/>
        <i/>
        <sz val="11"/>
        <color rgb="FF000000"/>
        <rFont val="Arial"/>
        <family val="2"/>
      </rPr>
      <t xml:space="preserve">   &lt;p&gt;Les champs marqués d'un astérisque (*) sont obligatoires.&lt;/p&gt;</t>
    </r>
    <r>
      <rPr>
        <i/>
        <sz val="11"/>
        <color rgb="FF000000"/>
        <rFont val="Arial"/>
        <family val="2"/>
      </rPr>
      <t xml:space="preserve">
   &lt;fieldset id="edit-radio-monsieur-madamae--wrapper"&gt;[...]&lt;/fieldset&gt;
   [...]
&lt;/form&gt;</t>
    </r>
  </si>
  <si>
    <t>Si l'on soumet le formulaire sans saisir les champs suivants (qui sont obligatoires) : Profil, Département et/ou Sujet alors aucun message d'erreur n'apparait pour préciser la nature de l'erreur. 
Pour y remédier, afficher des messages pour expliciter la nature des erreurs comises.</t>
  </si>
  <si>
    <t>Certains éléments ne respectent par les exigences de contraste minimum (3:1), à savoir :
- Les liens vers les réseaux sociaux (contraste égal à 1.42).
Cf. rapport annexe qui reprend ces éléments plus en détail et présente des pistes de correction.</t>
  </si>
  <si>
    <t>Certains éléments ne respectent par les exigences de contraste minimum (4.5:1), à savoir :
- Le fil d'Ariane : textes gris (contraste égal à 1.76) et textes bleus (contraste égal à 1.83),
- Le bouton "Rechercher" (contraste égal à 3.09),
- Les titres des résultats (contraste égal à 4.07),
- Les liens numérotés de la pagination, actif ou non (contraste égal à 1.42)
Cf. rapport annexe qui reprend ces éléments plus en détail et présente des pistes de correction.</t>
  </si>
  <si>
    <t>Certains éléments ne respectent par les exigences de contraste minimum (3:1), à savoir :
- Les liens "&lt;" et "&gt;" de la pagination (contraste égal à 1.42).
Cf. rapport annexe qui reprend ces éléments plus en détail et présente des pistes de correction.</t>
  </si>
  <si>
    <r>
      <t xml:space="preserve">L'image présente dans la bannière </t>
    </r>
    <r>
      <rPr>
        <i/>
        <sz val="11"/>
        <color rgb="FF000000"/>
        <rFont val="Arial"/>
        <family val="2"/>
      </rPr>
      <t>&lt;img src="[…]/no_slider_img_0.png"&gt;</t>
    </r>
    <r>
      <rPr>
        <sz val="11"/>
        <color rgb="FF000000"/>
        <rFont val="Arial"/>
        <family val="2"/>
      </rPr>
      <t xml:space="preserve"> a une alternative textuelle qui n'est pas pertinente </t>
    </r>
    <r>
      <rPr>
        <i/>
        <sz val="11"/>
        <color rgb="FF000000"/>
        <rFont val="Arial"/>
        <family val="2"/>
      </rPr>
      <t>alt="Lorem"</t>
    </r>
    <r>
      <rPr>
        <sz val="11"/>
        <color rgb="FF000000"/>
        <rFont val="Arial"/>
        <family val="2"/>
      </rPr>
      <t xml:space="preserve">. Pour être en conformité avec ce critère, modifier comme suit :
</t>
    </r>
    <r>
      <rPr>
        <i/>
        <sz val="11"/>
        <color rgb="FF000000"/>
        <rFont val="Arial"/>
        <family val="2"/>
      </rPr>
      <t xml:space="preserve">&lt;img src="[…]/no_slider_img_0.png" </t>
    </r>
    <r>
      <rPr>
        <b/>
        <i/>
        <sz val="11"/>
        <color rgb="FF000000"/>
        <rFont val="Arial"/>
        <family val="2"/>
      </rPr>
      <t>alt=""</t>
    </r>
    <r>
      <rPr>
        <i/>
        <sz val="11"/>
        <color rgb="FF000000"/>
        <rFont val="Arial"/>
        <family val="2"/>
      </rPr>
      <t>&gt;</t>
    </r>
  </si>
  <si>
    <r>
      <t>Dans les éléments de pagination, certains attributs title sont écrits en anglais (</t>
    </r>
    <r>
      <rPr>
        <u/>
        <sz val="11"/>
        <color rgb="FF000000"/>
        <rFont val="Arial"/>
        <family val="2"/>
      </rPr>
      <t>exemple :</t>
    </r>
    <r>
      <rPr>
        <sz val="11"/>
        <color rgb="FF000000"/>
        <rFont val="Arial"/>
        <family val="2"/>
      </rPr>
      <t xml:space="preserve"> le lien "3" a un attribut </t>
    </r>
    <r>
      <rPr>
        <i/>
        <sz val="11"/>
        <color rgb="FF000000"/>
        <rFont val="Arial"/>
        <family val="2"/>
      </rPr>
      <t>title="Go to page 3"</t>
    </r>
    <r>
      <rPr>
        <sz val="11"/>
        <color rgb="FF000000"/>
        <rFont val="Arial"/>
        <family val="2"/>
      </rPr>
      <t xml:space="preserve">) sans qu'un changement de langue ait été indiqué préléablement.
Pour être en conformité avec ce critère, retirer l'attribut </t>
    </r>
    <r>
      <rPr>
        <b/>
        <i/>
        <sz val="11"/>
        <color rgb="FF000000"/>
        <rFont val="Arial"/>
        <family val="2"/>
      </rPr>
      <t>title</t>
    </r>
    <r>
      <rPr>
        <sz val="11"/>
        <color rgb="FF000000"/>
        <rFont val="Arial"/>
        <family val="2"/>
      </rPr>
      <t xml:space="preserve"> sur ces liens.</t>
    </r>
  </si>
  <si>
    <r>
      <t xml:space="preserve">Au niveau de la pagination, retirer l'attribut </t>
    </r>
    <r>
      <rPr>
        <b/>
        <i/>
        <sz val="11"/>
        <color rgb="FF000000"/>
        <rFont val="Arial"/>
        <family val="2"/>
      </rPr>
      <t>role="presentation"</t>
    </r>
    <r>
      <rPr>
        <sz val="11"/>
        <color rgb="FF000000"/>
        <rFont val="Arial"/>
        <family val="2"/>
      </rPr>
      <t xml:space="preserve"> présent sur la balise </t>
    </r>
    <r>
      <rPr>
        <i/>
        <sz val="11"/>
        <color rgb="FF000000"/>
        <rFont val="Arial"/>
        <family val="2"/>
      </rPr>
      <t>&lt;li class="pager__item--ellipsis"&gt;</t>
    </r>
    <r>
      <rPr>
        <sz val="11"/>
        <color rgb="FF000000"/>
        <rFont val="Arial"/>
        <family val="2"/>
      </rPr>
      <t xml:space="preserve"> qui contient les caractères "...".</t>
    </r>
  </si>
  <si>
    <r>
      <t xml:space="preserve">Dans la pagination, retirer la balise </t>
    </r>
    <r>
      <rPr>
        <i/>
        <sz val="11"/>
        <color rgb="FF000000"/>
        <rFont val="Arial"/>
        <family val="2"/>
      </rPr>
      <t>&lt;a&gt;</t>
    </r>
    <r>
      <rPr>
        <sz val="11"/>
        <color rgb="FF000000"/>
        <rFont val="Arial"/>
        <family val="2"/>
      </rPr>
      <t xml:space="preserve"> qui encadre l'élément "…" de manière à obtenir :
</t>
    </r>
    <r>
      <rPr>
        <i/>
        <sz val="11"/>
        <color rgb="FF000000"/>
        <rFont val="Arial"/>
        <family val="2"/>
      </rPr>
      <t>&lt;li class="pager__item--ellipsis"&gt;...&lt;/li&gt;</t>
    </r>
  </si>
  <si>
    <r>
      <t xml:space="preserve">Supprimer les balises </t>
    </r>
    <r>
      <rPr>
        <i/>
        <sz val="11"/>
        <color rgb="FF000000"/>
        <rFont val="Arial"/>
        <family val="2"/>
      </rPr>
      <t>&lt;p&gt;</t>
    </r>
    <r>
      <rPr>
        <sz val="11"/>
        <color rgb="FF000000"/>
        <rFont val="Arial"/>
        <family val="2"/>
      </rPr>
      <t xml:space="preserve"> vides présentes dans la page. Les balises </t>
    </r>
    <r>
      <rPr>
        <i/>
        <sz val="11"/>
        <color rgb="FF000000"/>
        <rFont val="Arial"/>
        <family val="2"/>
      </rPr>
      <t>&lt;p&gt;</t>
    </r>
    <r>
      <rPr>
        <sz val="11"/>
        <color rgb="FF000000"/>
        <rFont val="Arial"/>
        <family val="2"/>
      </rPr>
      <t xml:space="preserve"> ne doivent être utilisées que pour encadrer du contenu.
De manière générale, les espacements entre les contenus doivent être gérés en CSS.</t>
    </r>
  </si>
  <si>
    <t>Cf. P02</t>
  </si>
  <si>
    <r>
      <t xml:space="preserve">Les liens "Contact" jusqu'à "Logo" sont considérés comme faisant partie de la partie "Presse", ce qui n'est pas le cas. Ajouter un niveau de titre </t>
    </r>
    <r>
      <rPr>
        <b/>
        <i/>
        <sz val="11"/>
        <color rgb="FF000000"/>
        <rFont val="Arial"/>
        <family val="2"/>
      </rPr>
      <t>&lt;h2&gt;Liens utiles&lt;/h2&gt;</t>
    </r>
    <r>
      <rPr>
        <sz val="11"/>
        <color rgb="FF000000"/>
        <rFont val="Arial"/>
        <family val="2"/>
      </rPr>
      <t xml:space="preserve"> (par exemple) entre les liens "Communiqués de presse du comité de bassin" et "Contact".</t>
    </r>
  </si>
  <si>
    <r>
      <t xml:space="preserve">Tout comme la structure des listes du menu principal, la structure des listes du plan du site est à reprendre. 
Pour chacune des sections, structurer les listes de liens à l'aide de balises &lt;ul&gt; et &lt;li&gt; de cette manière : 
</t>
    </r>
    <r>
      <rPr>
        <i/>
        <sz val="11"/>
        <rFont val="Arial"/>
        <family val="2"/>
      </rPr>
      <t xml:space="preserve">&lt;h2&gt;L'agence de l'eau&lt;/h2&gt;
</t>
    </r>
    <r>
      <rPr>
        <b/>
        <i/>
        <sz val="11"/>
        <rFont val="Arial"/>
        <family val="2"/>
      </rPr>
      <t>&lt;ul&gt;</t>
    </r>
    <r>
      <rPr>
        <i/>
        <sz val="11"/>
        <rFont val="Arial"/>
        <family val="2"/>
      </rPr>
      <t xml:space="preserve">
   </t>
    </r>
    <r>
      <rPr>
        <b/>
        <i/>
        <sz val="11"/>
        <rFont val="Arial"/>
        <family val="2"/>
      </rPr>
      <t>&lt;li&gt;</t>
    </r>
    <r>
      <rPr>
        <i/>
        <sz val="11"/>
        <rFont val="Arial"/>
        <family val="2"/>
      </rPr>
      <t>&lt;a href"[...]&gt;Présentation et compétences&lt;/a&gt;</t>
    </r>
    <r>
      <rPr>
        <b/>
        <i/>
        <sz val="11"/>
        <rFont val="Arial"/>
        <family val="2"/>
      </rPr>
      <t>&lt;/li&gt;</t>
    </r>
    <r>
      <rPr>
        <i/>
        <sz val="11"/>
        <rFont val="Arial"/>
        <family val="2"/>
      </rPr>
      <t xml:space="preserve">
   </t>
    </r>
    <r>
      <rPr>
        <b/>
        <i/>
        <sz val="11"/>
        <rFont val="Arial"/>
        <family val="2"/>
      </rPr>
      <t>&lt;li&gt;</t>
    </r>
    <r>
      <rPr>
        <i/>
        <sz val="11"/>
        <rFont val="Arial"/>
        <family val="2"/>
      </rPr>
      <t xml:space="preserve">
      &lt;ul&gt;
         &lt;li&gt;&lt;a href"[...]&gt;Nos métiers&lt;/a&gt;&lt;/li&gt;
         &lt;li&gt;&lt;a href"[...]&gt;Notre politique RSE&lt;/a&gt;&lt;/li&gt;
         &lt;li&gt;&lt;a href"[...]&gt;Nos offres d'emploi&lt;/a&gt;&lt;/li&gt;
         [...]
      &lt;/ul&gt;
   </t>
    </r>
    <r>
      <rPr>
        <b/>
        <i/>
        <sz val="11"/>
        <rFont val="Arial"/>
        <family val="2"/>
      </rPr>
      <t>&lt;/li&gt;</t>
    </r>
    <r>
      <rPr>
        <i/>
        <sz val="11"/>
        <rFont val="Arial"/>
        <family val="2"/>
      </rPr>
      <t xml:space="preserve">
   </t>
    </r>
    <r>
      <rPr>
        <b/>
        <i/>
        <sz val="11"/>
        <rFont val="Arial"/>
        <family val="2"/>
      </rPr>
      <t>&lt;li&gt;</t>
    </r>
    <r>
      <rPr>
        <i/>
        <sz val="11"/>
        <rFont val="Arial"/>
        <family val="2"/>
      </rPr>
      <t>&lt;a href"[...]&gt;Le conseil d'administration&lt;/a&gt;</t>
    </r>
    <r>
      <rPr>
        <b/>
        <i/>
        <sz val="11"/>
        <rFont val="Arial"/>
        <family val="2"/>
      </rPr>
      <t>&lt;/li&gt;</t>
    </r>
    <r>
      <rPr>
        <i/>
        <sz val="11"/>
        <rFont val="Arial"/>
        <family val="2"/>
      </rPr>
      <t xml:space="preserve">
   </t>
    </r>
    <r>
      <rPr>
        <b/>
        <i/>
        <sz val="11"/>
        <rFont val="Arial"/>
        <family val="2"/>
      </rPr>
      <t>&lt;li&gt;</t>
    </r>
    <r>
      <rPr>
        <i/>
        <sz val="11"/>
        <rFont val="Arial"/>
        <family val="2"/>
      </rPr>
      <t xml:space="preserve">
      &lt;ul&gt;
         &lt;li&gt;&lt;a href"[...]&gt;Les aides attribuées&lt;/a&gt;&lt;/li&gt;
         &lt;li&gt;&lt;a href"[...]&gt;Les délibérations&lt;/a&gt;&lt;/li&gt;
      &lt;/ul&gt;
   </t>
    </r>
    <r>
      <rPr>
        <b/>
        <i/>
        <sz val="11"/>
        <rFont val="Arial"/>
        <family val="2"/>
      </rPr>
      <t>&lt;/li&gt;</t>
    </r>
    <r>
      <rPr>
        <i/>
        <sz val="11"/>
        <rFont val="Arial"/>
        <family val="2"/>
      </rPr>
      <t xml:space="preserve">
   </t>
    </r>
    <r>
      <rPr>
        <b/>
        <i/>
        <sz val="11"/>
        <rFont val="Arial"/>
        <family val="2"/>
      </rPr>
      <t>&lt;li&gt;</t>
    </r>
    <r>
      <rPr>
        <i/>
        <sz val="11"/>
        <rFont val="Arial"/>
        <family val="2"/>
      </rPr>
      <t>&lt;a href"[...]&gt;Directions territoriales&lt;/a&gt;</t>
    </r>
    <r>
      <rPr>
        <b/>
        <i/>
        <sz val="11"/>
        <rFont val="Arial"/>
        <family val="2"/>
      </rPr>
      <t>&lt;/li&gt;</t>
    </r>
    <r>
      <rPr>
        <i/>
        <sz val="11"/>
        <rFont val="Arial"/>
        <family val="2"/>
      </rPr>
      <t xml:space="preserve">
   </t>
    </r>
    <r>
      <rPr>
        <b/>
        <i/>
        <sz val="11"/>
        <rFont val="Arial"/>
        <family val="2"/>
      </rPr>
      <t>&lt;li&gt;</t>
    </r>
    <r>
      <rPr>
        <i/>
        <sz val="11"/>
        <rFont val="Arial"/>
        <family val="2"/>
      </rPr>
      <t>&lt;a href"[...]&gt;Le bassin de la Seine&lt;/a&gt;</t>
    </r>
    <r>
      <rPr>
        <b/>
        <i/>
        <sz val="11"/>
        <rFont val="Arial"/>
        <family val="2"/>
      </rPr>
      <t>&lt;/li&gt;</t>
    </r>
    <r>
      <rPr>
        <i/>
        <sz val="11"/>
        <rFont val="Arial"/>
        <family val="2"/>
      </rPr>
      <t xml:space="preserve">
   </t>
    </r>
    <r>
      <rPr>
        <b/>
        <i/>
        <sz val="11"/>
        <rFont val="Arial"/>
        <family val="2"/>
      </rPr>
      <t>&lt;li&gt;</t>
    </r>
    <r>
      <rPr>
        <i/>
        <sz val="11"/>
        <rFont val="Arial"/>
        <family val="2"/>
      </rPr>
      <t>&lt;a href"[...]&gt;Espace partenaire&lt;/a&gt;</t>
    </r>
    <r>
      <rPr>
        <b/>
        <i/>
        <sz val="11"/>
        <rFont val="Arial"/>
        <family val="2"/>
      </rPr>
      <t>&lt;/li&gt;</t>
    </r>
    <r>
      <rPr>
        <i/>
        <sz val="11"/>
        <rFont val="Arial"/>
        <family val="2"/>
      </rPr>
      <t xml:space="preserve">
   </t>
    </r>
    <r>
      <rPr>
        <b/>
        <i/>
        <sz val="11"/>
        <rFont val="Arial"/>
        <family val="2"/>
      </rPr>
      <t>&lt;li&gt;</t>
    </r>
    <r>
      <rPr>
        <i/>
        <sz val="11"/>
        <rFont val="Arial"/>
        <family val="2"/>
      </rPr>
      <t>&lt;a href"[...]&gt;Contactez votre direction territoriale&lt;/a&gt;</t>
    </r>
    <r>
      <rPr>
        <b/>
        <i/>
        <sz val="11"/>
        <rFont val="Arial"/>
        <family val="2"/>
      </rPr>
      <t>&lt;/li&gt;</t>
    </r>
    <r>
      <rPr>
        <i/>
        <sz val="11"/>
        <rFont val="Arial"/>
        <family val="2"/>
      </rPr>
      <t xml:space="preserve">
</t>
    </r>
    <r>
      <rPr>
        <b/>
        <i/>
        <sz val="11"/>
        <rFont val="Arial"/>
        <family val="2"/>
      </rPr>
      <t xml:space="preserve">&lt;/ul&gt;
</t>
    </r>
    <r>
      <rPr>
        <i/>
        <sz val="11"/>
        <rFont val="Arial"/>
        <family val="2"/>
      </rPr>
      <t>Procéder de la même manière pour l'intégralité des sections du plan du site.</t>
    </r>
  </si>
  <si>
    <r>
      <rPr>
        <u/>
        <sz val="11"/>
        <color rgb="FF000000"/>
        <rFont val="Arial"/>
        <family val="2"/>
      </rPr>
      <t>Recommandation :</t>
    </r>
    <r>
      <rPr>
        <sz val="11"/>
        <color rgb="FF000000"/>
        <rFont val="Arial"/>
        <family val="2"/>
      </rPr>
      <t xml:space="preserve">
Pour les liens présents dans le contenu principal de la page, nous vous recommandons de leur ajouter un effet de soulignement afin qu'ils soient davantage identifiables au milieu du texte. </t>
    </r>
  </si>
  <si>
    <t>Des liens sans intitulé sont présents dans le contenu principal de la page (par exemple : dans la section "Agriculture", un lien sans intitulé est présent entre les liens "Tableau excel budget prévisionnel" et "Guide d'utilisation"), les supprimer.</t>
  </si>
  <si>
    <t>Cf. critère 9.1</t>
  </si>
  <si>
    <t>Certains éléments ne respectent par les exigences de contraste minimum (3:1), à savoir :
- Les liens vers les réseaux sociaux (contraste égal à 1.42),
- Les liens "&lt;" et "&gt;" de la pagination (contraste égal à 1.42).
Cf. rapport annexe qui reprend ces éléments plus en détail et présente des pistes de correction.</t>
  </si>
  <si>
    <t>Cf. P03</t>
  </si>
  <si>
    <r>
      <t xml:space="preserve">Structurer la liste des actualités à l'aide de balises </t>
    </r>
    <r>
      <rPr>
        <i/>
        <sz val="11"/>
        <color rgb="FF000000"/>
        <rFont val="Arial"/>
        <family val="2"/>
      </rPr>
      <t>&lt;ul&gt;</t>
    </r>
    <r>
      <rPr>
        <sz val="11"/>
        <color rgb="FF000000"/>
        <rFont val="Arial"/>
        <family val="2"/>
      </rPr>
      <t xml:space="preserve"> et </t>
    </r>
    <r>
      <rPr>
        <i/>
        <sz val="11"/>
        <color rgb="FF000000"/>
        <rFont val="Arial"/>
        <family val="2"/>
      </rPr>
      <t>&lt;li&gt;</t>
    </r>
    <r>
      <rPr>
        <sz val="11"/>
        <color rgb="FF000000"/>
        <rFont val="Arial"/>
        <family val="2"/>
      </rPr>
      <t xml:space="preserve">.
Par exemple, remplacer la balise </t>
    </r>
    <r>
      <rPr>
        <i/>
        <sz val="11"/>
        <color rgb="FF000000"/>
        <rFont val="Arial"/>
        <family val="2"/>
      </rPr>
      <t>&lt;div class=row small-up-4"&gt;</t>
    </r>
    <r>
      <rPr>
        <sz val="11"/>
        <color rgb="FF000000"/>
        <rFont val="Arial"/>
        <family val="2"/>
      </rPr>
      <t xml:space="preserve"> par une balise </t>
    </r>
    <r>
      <rPr>
        <i/>
        <sz val="11"/>
        <color rgb="FF000000"/>
        <rFont val="Arial"/>
        <family val="2"/>
      </rPr>
      <t>&lt;</t>
    </r>
    <r>
      <rPr>
        <b/>
        <i/>
        <sz val="11"/>
        <color rgb="FF000000"/>
        <rFont val="Arial"/>
        <family val="2"/>
      </rPr>
      <t>ul</t>
    </r>
    <r>
      <rPr>
        <i/>
        <sz val="11"/>
        <color rgb="FF000000"/>
        <rFont val="Arial"/>
        <family val="2"/>
      </rPr>
      <t>&gt;</t>
    </r>
    <r>
      <rPr>
        <sz val="11"/>
        <color rgb="FF000000"/>
        <rFont val="Arial"/>
        <family val="2"/>
      </rPr>
      <t>, et remplacer les balises</t>
    </r>
    <r>
      <rPr>
        <i/>
        <sz val="11"/>
        <color rgb="FF000000"/>
        <rFont val="Arial"/>
        <family val="2"/>
      </rPr>
      <t xml:space="preserve"> &lt;div class="element columns"&gt;</t>
    </r>
    <r>
      <rPr>
        <sz val="11"/>
        <color rgb="FF000000"/>
        <rFont val="Arial"/>
        <family val="2"/>
      </rPr>
      <t xml:space="preserve"> par des balises </t>
    </r>
    <r>
      <rPr>
        <i/>
        <sz val="11"/>
        <color rgb="FF000000"/>
        <rFont val="Arial"/>
        <family val="2"/>
      </rPr>
      <t>&lt;</t>
    </r>
    <r>
      <rPr>
        <b/>
        <i/>
        <sz val="11"/>
        <color rgb="FF000000"/>
        <rFont val="Arial"/>
        <family val="2"/>
      </rPr>
      <t>li</t>
    </r>
    <r>
      <rPr>
        <i/>
        <sz val="11"/>
        <color rgb="FF000000"/>
        <rFont val="Arial"/>
        <family val="2"/>
      </rPr>
      <t>&gt;</t>
    </r>
    <r>
      <rPr>
        <sz val="11"/>
        <color rgb="FF000000"/>
        <rFont val="Arial"/>
        <family val="2"/>
      </rPr>
      <t xml:space="preserve">. On regroupera alors toutes les actualités au sein d'une seule et même balise </t>
    </r>
    <r>
      <rPr>
        <i/>
        <sz val="11"/>
        <color rgb="FF000000"/>
        <rFont val="Arial"/>
        <family val="2"/>
      </rPr>
      <t>&lt;div class="row small-up-4"&gt;</t>
    </r>
    <r>
      <rPr>
        <sz val="11"/>
        <color rgb="FF000000"/>
        <rFont val="Arial"/>
        <family val="2"/>
      </rPr>
      <t xml:space="preserve">.
On obtiendra ainsi : 
</t>
    </r>
    <r>
      <rPr>
        <i/>
        <sz val="11"/>
        <color rgb="FF000000"/>
        <rFont val="Arial"/>
        <family val="2"/>
      </rPr>
      <t>&lt;div class="article-all"&gt;</t>
    </r>
    <r>
      <rPr>
        <sz val="11"/>
        <color rgb="FF000000"/>
        <rFont val="Arial"/>
        <family val="2"/>
      </rPr>
      <t xml:space="preserve">
</t>
    </r>
    <r>
      <rPr>
        <i/>
        <sz val="11"/>
        <color rgb="FF000000"/>
        <rFont val="Arial"/>
        <family val="2"/>
      </rPr>
      <t xml:space="preserve">   &lt;</t>
    </r>
    <r>
      <rPr>
        <b/>
        <i/>
        <sz val="11"/>
        <color rgb="FF000000"/>
        <rFont val="Arial"/>
        <family val="2"/>
      </rPr>
      <t>ul</t>
    </r>
    <r>
      <rPr>
        <i/>
        <sz val="11"/>
        <color rgb="FF000000"/>
        <rFont val="Arial"/>
        <family val="2"/>
      </rPr>
      <t xml:space="preserve"> class="row small-up-4"&gt;
      &lt;</t>
    </r>
    <r>
      <rPr>
        <b/>
        <i/>
        <sz val="11"/>
        <color rgb="FF000000"/>
        <rFont val="Arial"/>
        <family val="2"/>
      </rPr>
      <t>li</t>
    </r>
    <r>
      <rPr>
        <i/>
        <sz val="11"/>
        <color rgb="FF000000"/>
        <rFont val="Arial"/>
        <family val="2"/>
      </rPr>
      <t xml:space="preserve"> class="element columns"&gt;[...]&lt;/li&gt;
      &lt;</t>
    </r>
    <r>
      <rPr>
        <b/>
        <i/>
        <sz val="11"/>
        <color rgb="FF000000"/>
        <rFont val="Arial"/>
        <family val="2"/>
      </rPr>
      <t>li</t>
    </r>
    <r>
      <rPr>
        <i/>
        <sz val="11"/>
        <color rgb="FF000000"/>
        <rFont val="Arial"/>
        <family val="2"/>
      </rPr>
      <t xml:space="preserve"> class="element columns"&gt;[...]&lt;/li&gt;
      [...]
   &lt;/</t>
    </r>
    <r>
      <rPr>
        <b/>
        <i/>
        <sz val="11"/>
        <color rgb="FF000000"/>
        <rFont val="Arial"/>
        <family val="2"/>
      </rPr>
      <t>ul</t>
    </r>
    <r>
      <rPr>
        <i/>
        <sz val="11"/>
        <color rgb="FF000000"/>
        <rFont val="Arial"/>
        <family val="2"/>
      </rPr>
      <t>&gt;
&lt;/div&gt;</t>
    </r>
  </si>
  <si>
    <r>
      <t xml:space="preserve">Remplacer la balise </t>
    </r>
    <r>
      <rPr>
        <i/>
        <sz val="11"/>
        <color rgb="FF000000"/>
        <rFont val="Arial"/>
        <family val="2"/>
      </rPr>
      <t>&lt;h2&gt;</t>
    </r>
    <r>
      <rPr>
        <sz val="11"/>
        <color rgb="FF000000"/>
        <rFont val="Arial"/>
        <family val="2"/>
      </rPr>
      <t xml:space="preserve"> qui encadre le titre de la page "Résultats de la recherche" par une balise </t>
    </r>
    <r>
      <rPr>
        <b/>
        <i/>
        <sz val="11"/>
        <color rgb="FF000000"/>
        <rFont val="Arial"/>
        <family val="2"/>
      </rPr>
      <t>&lt;h1&gt;</t>
    </r>
    <r>
      <rPr>
        <sz val="11"/>
        <color rgb="FF000000"/>
        <rFont val="Arial"/>
        <family val="2"/>
      </rPr>
      <t>.
------
Remplacer les balises</t>
    </r>
    <r>
      <rPr>
        <i/>
        <sz val="11"/>
        <color rgb="FF000000"/>
        <rFont val="Arial"/>
        <family val="2"/>
      </rPr>
      <t xml:space="preserve"> &lt;h5&gt;</t>
    </r>
    <r>
      <rPr>
        <sz val="11"/>
        <color rgb="FF000000"/>
        <rFont val="Arial"/>
        <family val="2"/>
      </rPr>
      <t xml:space="preserve"> qui structurent les titres des résultats par des balises </t>
    </r>
    <r>
      <rPr>
        <b/>
        <i/>
        <sz val="11"/>
        <color rgb="FF000000"/>
        <rFont val="Arial"/>
        <family val="2"/>
      </rPr>
      <t>&lt;h2&gt;</t>
    </r>
    <r>
      <rPr>
        <sz val="11"/>
        <color rgb="FF000000"/>
        <rFont val="Arial"/>
        <family val="2"/>
      </rPr>
      <t xml:space="preserve">.
------
Remplacer la balise </t>
    </r>
    <r>
      <rPr>
        <i/>
        <sz val="11"/>
        <color rgb="FF000000"/>
        <rFont val="Arial"/>
        <family val="2"/>
      </rPr>
      <t>&lt;h4 id="pagination-heading"&gt;</t>
    </r>
    <r>
      <rPr>
        <sz val="11"/>
        <color rgb="FF000000"/>
        <rFont val="Arial"/>
        <family val="2"/>
      </rPr>
      <t xml:space="preserve"> qui structure le titre de la pagination par une balise </t>
    </r>
    <r>
      <rPr>
        <b/>
        <i/>
        <sz val="11"/>
        <color rgb="FF000000"/>
        <rFont val="Arial"/>
        <family val="2"/>
      </rPr>
      <t>&lt;h2&gt;</t>
    </r>
    <r>
      <rPr>
        <sz val="11"/>
        <color rgb="FF000000"/>
        <rFont val="Arial"/>
        <family val="2"/>
      </rPr>
      <t>.</t>
    </r>
  </si>
  <si>
    <r>
      <t xml:space="preserve">Structurer les titres des actualités à l'aide de balises </t>
    </r>
    <r>
      <rPr>
        <i/>
        <sz val="11"/>
        <color rgb="FF000000"/>
        <rFont val="Arial"/>
        <family val="2"/>
      </rPr>
      <t>&lt;h2&gt;</t>
    </r>
    <r>
      <rPr>
        <sz val="11"/>
        <color rgb="FF000000"/>
        <rFont val="Arial"/>
        <family val="2"/>
      </rPr>
      <t xml:space="preserve">. Une solution peut être de remplacer les balises </t>
    </r>
    <r>
      <rPr>
        <i/>
        <sz val="11"/>
        <color rgb="FF000000"/>
        <rFont val="Arial"/>
        <family val="2"/>
      </rPr>
      <t>&lt;div class="views-field views-field-title"&gt;</t>
    </r>
    <r>
      <rPr>
        <sz val="11"/>
        <color rgb="FF000000"/>
        <rFont val="Arial"/>
        <family val="2"/>
      </rPr>
      <t xml:space="preserve"> par des balises </t>
    </r>
    <r>
      <rPr>
        <i/>
        <sz val="11"/>
        <color rgb="FF000000"/>
        <rFont val="Arial"/>
        <family val="2"/>
      </rPr>
      <t>&lt;h2 class="views-field views-field-title"&gt;</t>
    </r>
    <r>
      <rPr>
        <sz val="11"/>
        <color rgb="FF000000"/>
        <rFont val="Arial"/>
        <family val="2"/>
      </rPr>
      <t>.
------
Remplacer la balise</t>
    </r>
    <r>
      <rPr>
        <i/>
        <sz val="11"/>
        <color rgb="FF000000"/>
        <rFont val="Arial"/>
        <family val="2"/>
      </rPr>
      <t xml:space="preserve"> &lt;h4 id="pagination-heading"&gt;</t>
    </r>
    <r>
      <rPr>
        <sz val="11"/>
        <color rgb="FF000000"/>
        <rFont val="Arial"/>
        <family val="2"/>
      </rPr>
      <t xml:space="preserve"> qui structure le titre de la pagination par une balise </t>
    </r>
    <r>
      <rPr>
        <i/>
        <sz val="11"/>
        <color rgb="FF000000"/>
        <rFont val="Arial"/>
        <family val="2"/>
      </rPr>
      <t>&lt;h2&gt;</t>
    </r>
    <r>
      <rPr>
        <sz val="11"/>
        <color rgb="FF000000"/>
        <rFont val="Arial"/>
        <family val="2"/>
      </rPr>
      <t>.</t>
    </r>
  </si>
  <si>
    <r>
      <t xml:space="preserve">Lorsque les images d'arrière-plan ne sont pas chargées, les libellés des champs de saisie du formulaire de recherche ne sont plus visibles (textes blancs sur fond blanc).
Pour pallier ce problème, il est nécessaire de définir une couleur de fond à ces éléments au moyen de la propriété CSS </t>
    </r>
    <r>
      <rPr>
        <i/>
        <sz val="11"/>
        <color rgb="FF000000"/>
        <rFont val="Arial"/>
        <family val="2"/>
      </rPr>
      <t>background-color</t>
    </r>
    <r>
      <rPr>
        <sz val="11"/>
        <color rgb="FF000000"/>
        <rFont val="Arial"/>
        <family val="2"/>
      </rPr>
      <t>.
Il s'agira d'ajouter la ligne de code suivante : 
#views-exposed-form-all-articles-block-filtre-and-article</t>
    </r>
    <r>
      <rPr>
        <i/>
        <sz val="11"/>
        <color rgb="FF000000"/>
        <rFont val="Arial"/>
        <family val="2"/>
      </rPr>
      <t xml:space="preserve"> {
   </t>
    </r>
    <r>
      <rPr>
        <b/>
        <i/>
        <sz val="11"/>
        <color rgb="FF000000"/>
        <rFont val="Arial"/>
        <family val="2"/>
      </rPr>
      <t>background-color: #00618b;</t>
    </r>
    <r>
      <rPr>
        <i/>
        <sz val="11"/>
        <color rgb="FF000000"/>
        <rFont val="Arial"/>
        <family val="2"/>
      </rPr>
      <t xml:space="preserve">
}</t>
    </r>
  </si>
  <si>
    <r>
      <t xml:space="preserve">Le champ "Date de fin" a une étiquette masquée par la propriété CSS </t>
    </r>
    <r>
      <rPr>
        <i/>
        <sz val="11"/>
        <color rgb="FF000000"/>
        <rFont val="Arial"/>
        <family val="2"/>
      </rPr>
      <t>visibility: hidden;</t>
    </r>
    <r>
      <rPr>
        <sz val="11"/>
        <color rgb="FF000000"/>
        <rFont val="Arial"/>
        <family val="2"/>
      </rPr>
      <t xml:space="preserve"> ce qui invalide ce critère. Retirer cette propriété du code CSS et modifier comme suit : 
</t>
    </r>
    <r>
      <rPr>
        <i/>
        <sz val="11"/>
        <color rgb="FF000000"/>
        <rFont val="Arial"/>
        <family val="2"/>
      </rPr>
      <t xml:space="preserve">&lt;label </t>
    </r>
    <r>
      <rPr>
        <b/>
        <i/>
        <sz val="11"/>
        <color rgb="FF000000"/>
        <rFont val="Arial"/>
        <family val="2"/>
      </rPr>
      <t xml:space="preserve">class="visually-hidden" </t>
    </r>
    <r>
      <rPr>
        <i/>
        <sz val="11"/>
        <color rgb="FF000000"/>
        <rFont val="Arial"/>
        <family val="2"/>
      </rPr>
      <t>for="edit-created-max"&gt;Date de fin&lt;/label&gt;</t>
    </r>
  </si>
  <si>
    <r>
      <rPr>
        <u/>
        <sz val="11"/>
        <color rgb="FF000000"/>
        <rFont val="Arial"/>
        <family val="2"/>
      </rPr>
      <t>Recommandation :</t>
    </r>
    <r>
      <rPr>
        <sz val="11"/>
        <color rgb="FF000000"/>
        <rFont val="Arial"/>
        <family val="2"/>
      </rPr>
      <t xml:space="preserve">
Nous vous conseillons de remplacer la mention "Filtres" par "Catégories" (balise </t>
    </r>
    <r>
      <rPr>
        <i/>
        <sz val="11"/>
        <color rgb="FF000000"/>
        <rFont val="Arial"/>
        <family val="2"/>
      </rPr>
      <t>&lt;span class="fieldset-legend&gt;</t>
    </r>
    <r>
      <rPr>
        <sz val="11"/>
        <color rgb="FF000000"/>
        <rFont val="Arial"/>
        <family val="2"/>
      </rPr>
      <t>) car, en réalité, tous les champs de ce formulaire permettent de saisir des filtres. En conséquence, la mention choisie n'est pas suffisamment précise.</t>
    </r>
  </si>
  <si>
    <t>Pour les champs de saisie de date, il est nécessaire de préciser le formalisme à respecter (i.e. JJ/MM/AAAA). 
Cf critère 11.5 pour le détail de la correction à apporter.</t>
  </si>
  <si>
    <r>
      <t xml:space="preserve">Regrouper les deux champs de saisie de date en structurant cette zone au moyen d'une balise &lt;fieldset&gt;.
</t>
    </r>
    <r>
      <rPr>
        <b/>
        <i/>
        <sz val="11"/>
        <color rgb="FF000000"/>
        <rFont val="Arial"/>
        <family val="2"/>
      </rPr>
      <t>&lt;fieldset&gt;</t>
    </r>
    <r>
      <rPr>
        <i/>
        <sz val="11"/>
        <color rgb="FF000000"/>
        <rFont val="Arial"/>
        <family val="2"/>
      </rPr>
      <t xml:space="preserve">
   </t>
    </r>
    <r>
      <rPr>
        <b/>
        <i/>
        <sz val="11"/>
        <color rgb="FF000000"/>
        <rFont val="Arial"/>
        <family val="2"/>
      </rPr>
      <t>&lt;legend&gt;</t>
    </r>
    <r>
      <rPr>
        <i/>
        <sz val="11"/>
        <color rgb="FF000000"/>
        <rFont val="Arial"/>
        <family val="2"/>
      </rPr>
      <t xml:space="preserve">Rechercher par date </t>
    </r>
    <r>
      <rPr>
        <b/>
        <i/>
        <sz val="11"/>
        <color rgb="FF000000"/>
        <rFont val="Arial"/>
        <family val="2"/>
      </rPr>
      <t>de publication&lt;/legend&gt;</t>
    </r>
    <r>
      <rPr>
        <i/>
        <sz val="11"/>
        <color rgb="FF000000"/>
        <rFont val="Arial"/>
        <family val="2"/>
      </rPr>
      <t xml:space="preserve">
   &lt;div class="form-item"&gt;
      &lt;label class="visually-hidden" for="edit-created-min"&gt;Date de début&lt;/label&gt;
      &lt;input id="edit-created-min" title="Date de début (JJ/MM/AAAA)" placeholder="Date de début (JJ/MM/AAAA)"&gt;
   &lt;/div&gt;
   &lt;div class="form-item"&gt;
      &lt;label class="visually-hidden" for="edit-created-max"&gt;Date de fin&lt;/label&gt;
      &lt;input id="edit-created-min" title="Date de fin (JJ/MM/AAAA)" placeholder="Date de fin (JJ/MM/AAAA)"&gt;
   &lt;/div&gt;
</t>
    </r>
    <r>
      <rPr>
        <b/>
        <i/>
        <sz val="11"/>
        <color rgb="FF000000"/>
        <rFont val="Arial"/>
        <family val="2"/>
      </rPr>
      <t>&lt;/fieldset&gt;</t>
    </r>
  </si>
  <si>
    <r>
      <t xml:space="preserve">Les étiquettes associées aux champs de saisie de dates ne sont pas pertinentes.
</t>
    </r>
    <r>
      <rPr>
        <i/>
        <sz val="11"/>
        <color rgb="FF000000"/>
        <rFont val="Arial"/>
        <family val="2"/>
      </rPr>
      <t>Cf critère 11.5 pour le détail de la correction à apporter.</t>
    </r>
  </si>
  <si>
    <r>
      <t xml:space="preserve">Certains éléments ne respectent par les exigences de contraste minimum (4.5:1), à savoir :
- Le fil d'Ariane : textes gris (contraste égal à 1.76) et textes bleus (contraste égal à 1.83),
- Les textes bleus (code couleur </t>
    </r>
    <r>
      <rPr>
        <i/>
        <sz val="11"/>
        <color rgb="FF000000"/>
        <rFont val="Arial"/>
        <family val="2"/>
      </rPr>
      <t>#0085BD</t>
    </r>
    <r>
      <rPr>
        <sz val="11"/>
        <color rgb="FF000000"/>
        <rFont val="Arial"/>
        <family val="2"/>
      </rPr>
      <t>) sur fond blanc comme le lien "Contactez les direction territoriales", ou le texte "Pour toutes autres demandes, remplissez le formulaire de contact" (contraste égal à 4.13),
- Les placeholders des champs de saisie (contraste égal à 1.35),
- Le bouton "Joindre un document" (contraste égal à 1.83),
- Le bouton "Envoyer" (contaste égal à 4.13).
Cf. rapport annexe qui reprend ces éléments plus en détail et présente des pistes de correction.</t>
    </r>
  </si>
  <si>
    <r>
      <t xml:space="preserve">Certains éléments ne respectent par les exigences de contraste minimum (4.5:1), à savoir :
- Le fil d'Ariane : textes gris (contraste égal à 1.76) et textes bleus (contraste égal à 1.83),
- Les textes bleus (code couleur </t>
    </r>
    <r>
      <rPr>
        <i/>
        <sz val="11"/>
        <color rgb="FF000000"/>
        <rFont val="Arial"/>
        <family val="2"/>
      </rPr>
      <t>#0085BD</t>
    </r>
    <r>
      <rPr>
        <sz val="11"/>
        <color rgb="FF000000"/>
        <rFont val="Arial"/>
        <family val="2"/>
      </rPr>
      <t>) sur fond blanc comme les titres "Éditeur", "Design et développement" etc. (contraste égal à 4.13)
- Le texte "Eau-Seine-Normandie.fr" (contraste égal à 3.27).
Cf. rapport annexe qui reprend ces éléments plus en détail et présente des pistes de correction.</t>
    </r>
  </si>
  <si>
    <r>
      <t xml:space="preserve">Certains éléments ne respectent par les exigences de contraste minimum (4.5:1), à savoir :
- Le fil d'Ariane : textes gris (contraste égal à 1.76) et textes bleus (contraste égal à 1.83),
- Tous les textes/liens bleus (code couleur </t>
    </r>
    <r>
      <rPr>
        <i/>
        <sz val="11"/>
        <color rgb="FF000000"/>
        <rFont val="Arial"/>
        <family val="2"/>
      </rPr>
      <t>#0085BE</t>
    </r>
    <r>
      <rPr>
        <sz val="11"/>
        <color rgb="FF000000"/>
        <rFont val="Arial"/>
        <family val="2"/>
      </rPr>
      <t xml:space="preserve">) sur fond blanc (contraste égal à 4.07), à l'exception des éléments </t>
    </r>
    <r>
      <rPr>
        <i/>
        <sz val="11"/>
        <color rgb="FF000000"/>
        <rFont val="Arial"/>
        <family val="2"/>
      </rPr>
      <t>&lt;h2&gt;</t>
    </r>
    <r>
      <rPr>
        <sz val="11"/>
        <color rgb="FF000000"/>
        <rFont val="Arial"/>
        <family val="2"/>
      </rPr>
      <t>.
Cf. rapport annexe qui reprend ces éléments plus en détail et présente des pistes de correction.</t>
    </r>
  </si>
  <si>
    <r>
      <t xml:space="preserve">Certains éléments ne respectent par les exigences de contraste minimum (4.5:1), à savoir :
- Le fil d'Ariane : textes gris (contraste égal à 1.76) et textes bleus (contraste égal à 1.83),
- Tous les textes/liens bleus (code couleur </t>
    </r>
    <r>
      <rPr>
        <i/>
        <sz val="11"/>
        <color rgb="FF000000"/>
        <rFont val="Arial"/>
        <family val="2"/>
      </rPr>
      <t>#0085BD ou #0085BE</t>
    </r>
    <r>
      <rPr>
        <sz val="11"/>
        <color rgb="FF000000"/>
        <rFont val="Arial"/>
        <family val="2"/>
      </rPr>
      <t xml:space="preserve">) sur fond blanc (contraste égal à 4.13 ou 4.07), à l'exception des éléments </t>
    </r>
    <r>
      <rPr>
        <i/>
        <sz val="11"/>
        <color rgb="FF000000"/>
        <rFont val="Arial"/>
        <family val="2"/>
      </rPr>
      <t>&lt;h2&gt;</t>
    </r>
    <r>
      <rPr>
        <sz val="11"/>
        <color rgb="FF000000"/>
        <rFont val="Arial"/>
        <family val="2"/>
      </rPr>
      <t>,
- Les boutons "Télécharger" (contraste égal à 4.13).
Cf. rapport annexe qui reprend ces éléments plus en détail et présente des pistes de correction.</t>
    </r>
  </si>
  <si>
    <r>
      <t xml:space="preserve">Certains éléments ne respectent par les exigences de contraste minimum (4.5:1), à savoir :
- Le fil d'Ariane : textes gris (contraste égal à 1.76) et textes bleus (contraste égal à 1.83),
- Les placeholders des champs de saisie de date (contraste égal à 1.24),
- Les boutons "Rechercher" ou "Réinitialiser" (contraste égal à 3.29),
- Tous les textes/liens bleus (code couleur </t>
    </r>
    <r>
      <rPr>
        <i/>
        <sz val="11"/>
        <color rgb="FF000000"/>
        <rFont val="Arial"/>
        <family val="2"/>
      </rPr>
      <t>#0085BD ou #0085BE</t>
    </r>
    <r>
      <rPr>
        <sz val="11"/>
        <color rgb="FF000000"/>
        <rFont val="Arial"/>
        <family val="2"/>
      </rPr>
      <t>) sur fond blanc (contraste égal à 4.13 ou 4.07).
Cf. rapport annexe qui reprend ces éléments plus en détail et présente des pistes de correction.</t>
    </r>
  </si>
  <si>
    <t>Ce critère sera conforme lorque le correctif détaillé pour le critère 2.1 sera appliqué.</t>
  </si>
  <si>
    <t>Plusieurs alternatives textuelles sont invalidantes : 
- La deuxième actualité dans la liste, comporte une image dont l'alternative textuelle est "vignette terreau bio", cela n'est pas pertinent car les informations portées par l'image ne sont pas toute reprises dans le contenu adjacent. En conséquence, remplacer l'alternative textuelle "Journée enseignement La bio, mon future métier ? - Jeudi 2 décembre 2021 de 9h à 18h à Tilloy-lès-Mofflaines (59)" 
- La septième actualité dans la liste, comporte une image dont l'alternative textuelle est "actualité trottebecq". La remplacer par "Rétablissement de la continuité écologique du Trottebecq"</t>
  </si>
  <si>
    <r>
      <t xml:space="preserve">Dans la section "Aides aux agriculteurs…", retirer les attributs </t>
    </r>
    <r>
      <rPr>
        <i/>
        <sz val="11"/>
        <color rgb="FF000000"/>
        <rFont val="Arial"/>
        <family val="2"/>
      </rPr>
      <t>width</t>
    </r>
    <r>
      <rPr>
        <sz val="11"/>
        <color rgb="FF000000"/>
        <rFont val="Arial"/>
        <family val="2"/>
      </rPr>
      <t xml:space="preserve">, </t>
    </r>
    <r>
      <rPr>
        <i/>
        <sz val="11"/>
        <color rgb="FF000000"/>
        <rFont val="Arial"/>
        <family val="2"/>
      </rPr>
      <t>height</t>
    </r>
    <r>
      <rPr>
        <sz val="11"/>
        <color rgb="FF000000"/>
        <rFont val="Arial"/>
        <family val="2"/>
      </rPr>
      <t xml:space="preserve">, </t>
    </r>
    <r>
      <rPr>
        <i/>
        <sz val="11"/>
        <color rgb="FF000000"/>
        <rFont val="Arial"/>
        <family val="2"/>
      </rPr>
      <t>cellspacing</t>
    </r>
    <r>
      <rPr>
        <sz val="11"/>
        <color rgb="FF000000"/>
        <rFont val="Arial"/>
        <family val="2"/>
      </rPr>
      <t>,</t>
    </r>
    <r>
      <rPr>
        <i/>
        <sz val="11"/>
        <color rgb="FF000000"/>
        <rFont val="Arial"/>
        <family val="2"/>
      </rPr>
      <t xml:space="preserve"> cellpadding</t>
    </r>
    <r>
      <rPr>
        <sz val="11"/>
        <color rgb="FF000000"/>
        <rFont val="Arial"/>
        <family val="2"/>
      </rPr>
      <t xml:space="preserve"> et </t>
    </r>
    <r>
      <rPr>
        <i/>
        <sz val="11"/>
        <color rgb="FF000000"/>
        <rFont val="Arial"/>
        <family val="2"/>
      </rPr>
      <t xml:space="preserve">border </t>
    </r>
    <r>
      <rPr>
        <sz val="11"/>
        <color rgb="FF000000"/>
        <rFont val="Arial"/>
        <family val="2"/>
      </rPr>
      <t xml:space="preserve">présentes sur les tableaux de données (balises </t>
    </r>
    <r>
      <rPr>
        <i/>
        <sz val="11"/>
        <color rgb="FF000000"/>
        <rFont val="Arial"/>
        <family val="2"/>
      </rPr>
      <t>&lt;table&gt;</t>
    </r>
    <r>
      <rPr>
        <sz val="11"/>
        <color rgb="FF000000"/>
        <rFont val="Arial"/>
        <family val="2"/>
      </rPr>
      <t>).
À remplacer par une mise en forme gérée en CSS.</t>
    </r>
  </si>
  <si>
    <r>
      <t xml:space="preserve">Cf. critère 5.7 (ajout de l'attribut </t>
    </r>
    <r>
      <rPr>
        <b/>
        <i/>
        <sz val="11"/>
        <color rgb="FF000000"/>
        <rFont val="Arial"/>
        <family val="2"/>
      </rPr>
      <t>scope="col"</t>
    </r>
    <r>
      <rPr>
        <sz val="11"/>
        <color rgb="FF000000"/>
        <rFont val="Arial"/>
        <family val="2"/>
      </rPr>
      <t>)</t>
    </r>
  </si>
  <si>
    <r>
      <t xml:space="preserve">Structurer les en-têtes de panneaux dépliants à l'aide de balise </t>
    </r>
    <r>
      <rPr>
        <i/>
        <sz val="11"/>
        <color rgb="FF000000"/>
        <rFont val="Arial"/>
        <family val="2"/>
      </rPr>
      <t>&lt;h3&gt;</t>
    </r>
    <r>
      <rPr>
        <sz val="11"/>
        <color rgb="FF000000"/>
        <rFont val="Arial"/>
        <family val="2"/>
      </rPr>
      <t xml:space="preserve">. Une solution peut-être de remplacer les balises </t>
    </r>
    <r>
      <rPr>
        <i/>
        <sz val="11"/>
        <color rgb="FF000000"/>
        <rFont val="Arial"/>
        <family val="2"/>
      </rPr>
      <t>&lt;dt&gt;</t>
    </r>
    <r>
      <rPr>
        <sz val="11"/>
        <color rgb="FF000000"/>
        <rFont val="Arial"/>
        <family val="2"/>
      </rPr>
      <t xml:space="preserve"> par des balises</t>
    </r>
    <r>
      <rPr>
        <i/>
        <sz val="11"/>
        <color rgb="FF000000"/>
        <rFont val="Arial"/>
        <family val="2"/>
      </rPr>
      <t xml:space="preserve"> &lt;h3&gt;</t>
    </r>
    <r>
      <rPr>
        <sz val="11"/>
        <color rgb="FF000000"/>
        <rFont val="Arial"/>
        <family val="2"/>
      </rPr>
      <t>. 
Voir critère 9.3 pour un exemple de code.</t>
    </r>
  </si>
  <si>
    <t>Cf. critère 7.3</t>
  </si>
  <si>
    <r>
      <t xml:space="preserve">Certains éléments ne respectent par les exigences de contraste minimum (4.5:1), à savoir :
- Le fil d'Ariane : textes gris (contraste égal à 1.76) et textes bleus (contraste égal à 1.83),
- Tous les textes/liens bleus (code couleur </t>
    </r>
    <r>
      <rPr>
        <i/>
        <sz val="11"/>
        <color rgb="FF000000"/>
        <rFont val="Arial"/>
        <family val="2"/>
      </rPr>
      <t>#0085BD ou #0085BE</t>
    </r>
    <r>
      <rPr>
        <sz val="11"/>
        <color rgb="FF000000"/>
        <rFont val="Arial"/>
        <family val="2"/>
      </rPr>
      <t xml:space="preserve">) sur fond blanc (contraste égal à 4.13 ou 4.07), à l'exception des niveaux de titres </t>
    </r>
    <r>
      <rPr>
        <i/>
        <sz val="11"/>
        <color rgb="FF000000"/>
        <rFont val="Arial"/>
        <family val="2"/>
      </rPr>
      <t>&lt;h2&gt;</t>
    </r>
    <r>
      <rPr>
        <sz val="11"/>
        <color rgb="FF000000"/>
        <rFont val="Arial"/>
        <family val="2"/>
      </rPr>
      <t>,
- Dans les tableaux, les textes bleus sur fond gris (contraste égal à 3.65).
Cf. rapport annexe qui reprend ces éléments plus en détail et présente des pistes de correction.</t>
    </r>
  </si>
  <si>
    <r>
      <t xml:space="preserve">Pour chacune des vidéos présentes dans la page (ibalises &lt;iframe&gt;), ajouter un attribut </t>
    </r>
    <r>
      <rPr>
        <b/>
        <i/>
        <sz val="11"/>
        <color rgb="FF000000"/>
        <rFont val="Arial"/>
        <family val="2"/>
      </rPr>
      <t>title="Vidéo Youtube : [Titre de la vidéo]"</t>
    </r>
    <r>
      <rPr>
        <sz val="11"/>
        <color rgb="FF000000"/>
        <rFont val="Arial"/>
        <family val="2"/>
      </rPr>
      <t xml:space="preserve"> sur la balise </t>
    </r>
    <r>
      <rPr>
        <i/>
        <sz val="11"/>
        <color rgb="FF000000"/>
        <rFont val="Arial"/>
        <family val="2"/>
      </rPr>
      <t>&lt;iframe&gt;</t>
    </r>
    <r>
      <rPr>
        <sz val="11"/>
        <color rgb="FF000000"/>
        <rFont val="Arial"/>
        <family val="2"/>
      </rPr>
      <t xml:space="preserve"> du lecteur vidéo Youtube. À minima, renseigner seulement </t>
    </r>
    <r>
      <rPr>
        <i/>
        <sz val="11"/>
        <color rgb="FF000000"/>
        <rFont val="Arial"/>
        <family val="2"/>
      </rPr>
      <t>title="Vidéo Youtube"</t>
    </r>
    <r>
      <rPr>
        <sz val="11"/>
        <color rgb="FF000000"/>
        <rFont val="Arial"/>
        <family val="2"/>
      </rPr>
      <t>.</t>
    </r>
  </si>
  <si>
    <r>
      <t xml:space="preserve">Dans la barre latérale de gauche, remplacer la balise </t>
    </r>
    <r>
      <rPr>
        <i/>
        <sz val="11"/>
        <color rgb="FF000000"/>
        <rFont val="Arial"/>
        <family val="2"/>
      </rPr>
      <t>&lt;p&gt;</t>
    </r>
    <r>
      <rPr>
        <sz val="11"/>
        <color rgb="FF000000"/>
        <rFont val="Arial"/>
        <family val="2"/>
      </rPr>
      <t xml:space="preserve"> qui encadre le texte "Plaquette biodiversité" par une balise </t>
    </r>
    <r>
      <rPr>
        <i/>
        <sz val="11"/>
        <color rgb="FF000000"/>
        <rFont val="Arial"/>
        <family val="2"/>
      </rPr>
      <t>&lt;h2&gt;</t>
    </r>
    <r>
      <rPr>
        <sz val="11"/>
        <color rgb="FF000000"/>
        <rFont val="Arial"/>
        <family val="2"/>
      </rPr>
      <t>.</t>
    </r>
  </si>
  <si>
    <t>Avec un écran de largeur 320px, la consultation des vidéos n'est pas possible. Une partie de la vidéo est masquée, et il n'y a pas la possibilité de défiler horizontalement le contenu. Réduire la taille du lecteur vidéo afin qu'il n'occupe que 100% de la largeur de l'écran au maximum (mise en forme à gérer en CSS).</t>
  </si>
  <si>
    <r>
      <t xml:space="preserve">Certains éléments ne respectent par les exigences de contraste minimum (4.5:1), à savoir :
- Le fil d'Ariane : textes gris (contraste égal à 1.76) et textes bleus (contraste égal à 1.83),
- Tous les textes/liens bleus (code couleur </t>
    </r>
    <r>
      <rPr>
        <i/>
        <sz val="11"/>
        <color rgb="FF000000"/>
        <rFont val="Arial"/>
        <family val="2"/>
      </rPr>
      <t>#0085BD ou #0085BE</t>
    </r>
    <r>
      <rPr>
        <sz val="11"/>
        <color rgb="FF000000"/>
        <rFont val="Arial"/>
        <family val="2"/>
      </rPr>
      <t xml:space="preserve">) sur fond blanc (contraste égal à 4.13 ou 4.07), à l'exception des niveaux de titres </t>
    </r>
    <r>
      <rPr>
        <i/>
        <sz val="11"/>
        <color rgb="FF000000"/>
        <rFont val="Arial"/>
        <family val="2"/>
      </rPr>
      <t xml:space="preserve">&lt;h2&gt;.
</t>
    </r>
    <r>
      <rPr>
        <sz val="11"/>
        <color rgb="FF000000"/>
        <rFont val="Arial"/>
        <family val="2"/>
      </rPr>
      <t xml:space="preserve">
Cf. rapport annexe qui reprend ces éléments plus en détail et présente des pistes de correction.</t>
    </r>
  </si>
  <si>
    <t>La plupart des vidéos comportent des informations visuelles : noms, prénoms et mandats/postes des différents intervenants, textes d'introduction, intitulés des vidéos, etc. qui nécessitent donc que la vidéo dispose d'une audio-description synchronisée pour que ces informations soient accessibles notamment aux personnes aveugles.</t>
  </si>
  <si>
    <r>
      <t xml:space="preserve">Pour chacune des vidéos présentes dans le contenu principal de la page, ajouter un texte introductif </t>
    </r>
    <r>
      <rPr>
        <i/>
        <sz val="11"/>
        <color rgb="FF000000"/>
        <rFont val="Arial"/>
        <family val="2"/>
      </rPr>
      <t>"Vidéo [Titre_de_la_vidéo] :"</t>
    </r>
    <r>
      <rPr>
        <sz val="11"/>
        <color rgb="FF000000"/>
        <rFont val="Arial"/>
        <family val="2"/>
      </rPr>
      <t xml:space="preserve"> afin d'être en conformité avec ce critère.</t>
    </r>
  </si>
  <si>
    <r>
      <t xml:space="preserve">Pour chacun des tableaux présents dans la section "Aides aux agriculteurs dans le cadre des Programme…", ajouter un attribut </t>
    </r>
    <r>
      <rPr>
        <i/>
        <sz val="11"/>
        <color rgb="FF000000"/>
        <rFont val="Arial"/>
        <family val="2"/>
      </rPr>
      <t>aria-labelledby="[id_titre]"</t>
    </r>
    <r>
      <rPr>
        <sz val="11"/>
        <color rgb="FF000000"/>
        <rFont val="Arial"/>
        <family val="2"/>
      </rPr>
      <t xml:space="preserve"> qui permettent de faire le lien avec le titre du tableau.
À titre d'exemple, pour le tableau "Année 2021", on obtiendra : 
</t>
    </r>
    <r>
      <rPr>
        <i/>
        <sz val="11"/>
        <color rgb="FF000000"/>
        <rFont val="Arial"/>
        <family val="2"/>
      </rPr>
      <t>&lt;h3</t>
    </r>
    <r>
      <rPr>
        <b/>
        <i/>
        <sz val="11"/>
        <color rgb="FF000000"/>
        <rFont val="Arial"/>
        <family val="2"/>
      </rPr>
      <t xml:space="preserve"> id="[id_accordion_title]"</t>
    </r>
    <r>
      <rPr>
        <i/>
        <sz val="11"/>
        <color rgb="FF000000"/>
        <rFont val="Arial"/>
        <family val="2"/>
      </rPr>
      <t xml:space="preserve">&gt;
   &lt;span class="ckeditor-accordion-toogle"&gt;&lt;/span&gt;
   &lt;button type="button" class="ckeditor-accordion-toggler" aria-expanded="false"&gt;Année 2021&lt;/button&gt;
&lt;/h3&gt;
&lt;div&gt;
   &lt;table </t>
    </r>
    <r>
      <rPr>
        <b/>
        <i/>
        <sz val="11"/>
        <color rgb="FF000000"/>
        <rFont val="Arial"/>
        <family val="2"/>
      </rPr>
      <t>aria-labelledby="[id_accordion_title]"</t>
    </r>
    <r>
      <rPr>
        <i/>
        <sz val="11"/>
        <color rgb="FF000000"/>
        <rFont val="Arial"/>
        <family val="2"/>
      </rPr>
      <t xml:space="preserve">&gt;
      [...]
   &lt;/table&gt;
&lt;/div&gt;
</t>
    </r>
    <r>
      <rPr>
        <sz val="11"/>
        <color rgb="FF000000"/>
        <rFont val="Arial"/>
        <family val="2"/>
      </rPr>
      <t xml:space="preserve">
Procéder de la même manière pour chacun des tableaux présents dans cette page.</t>
    </r>
  </si>
  <si>
    <r>
      <t xml:space="preserve">Pour le tableau présent dans la section "Les appels à projets en cours", ajouter un attribut </t>
    </r>
    <r>
      <rPr>
        <i/>
        <sz val="11"/>
        <color rgb="FF000000"/>
        <rFont val="Arial"/>
        <family val="2"/>
      </rPr>
      <t>aria-labelledby="[id_titre]"</t>
    </r>
    <r>
      <rPr>
        <sz val="11"/>
        <color rgb="FF000000"/>
        <rFont val="Arial"/>
        <family val="2"/>
      </rPr>
      <t xml:space="preserve"> qui permettent de faire le lien avec le titre du tableau.
Ainsi, on obtiendra : 
</t>
    </r>
    <r>
      <rPr>
        <i/>
        <sz val="11"/>
        <color rgb="FF000000"/>
        <rFont val="Arial"/>
        <family val="2"/>
      </rPr>
      <t xml:space="preserve">&lt;h2 id="[section_title_id]"&gt;Les appels à projets en cours&lt;/h2&gt;
&lt;table </t>
    </r>
    <r>
      <rPr>
        <b/>
        <i/>
        <sz val="11"/>
        <color rgb="FF000000"/>
        <rFont val="Arial"/>
        <family val="2"/>
      </rPr>
      <t>aria-labelledby="[section_title_id]"</t>
    </r>
    <r>
      <rPr>
        <i/>
        <sz val="11"/>
        <color rgb="FF000000"/>
        <rFont val="Arial"/>
        <family val="2"/>
      </rPr>
      <t xml:space="preserve">&gt;
   [...]
&lt;/table&gt;
</t>
    </r>
    <r>
      <rPr>
        <sz val="11"/>
        <color rgb="FF000000"/>
        <rFont val="Arial"/>
        <family val="2"/>
      </rPr>
      <t xml:space="preserve">Remplacer </t>
    </r>
    <r>
      <rPr>
        <i/>
        <sz val="11"/>
        <color rgb="FF000000"/>
        <rFont val="Arial"/>
        <family val="2"/>
      </rPr>
      <t>[section_title_id]</t>
    </r>
    <r>
      <rPr>
        <sz val="11"/>
        <color rgb="FF000000"/>
        <rFont val="Arial"/>
        <family val="2"/>
      </rPr>
      <t xml:space="preserve"> par la valeur qui vous convient.</t>
    </r>
  </si>
  <si>
    <r>
      <t xml:space="preserve">Pour chacun des tableaux présents dans la section "Aides aux agriculteurs dans le cadre des Programme…", procéder aux modifications suivantes : 
- Structurer les en-têtes de colonnes à l'aide d'une balise </t>
    </r>
    <r>
      <rPr>
        <b/>
        <i/>
        <sz val="11"/>
        <color rgb="FF000000"/>
        <rFont val="Arial"/>
        <family val="2"/>
      </rPr>
      <t>&lt;th&gt;</t>
    </r>
    <r>
      <rPr>
        <sz val="11"/>
        <color rgb="FF000000"/>
        <rFont val="Arial"/>
        <family val="2"/>
      </rPr>
      <t xml:space="preserve">,
- Ajouter l'attribut </t>
    </r>
    <r>
      <rPr>
        <b/>
        <i/>
        <sz val="11"/>
        <color rgb="FF000000"/>
        <rFont val="Arial"/>
        <family val="2"/>
      </rPr>
      <t>scope="col"</t>
    </r>
    <r>
      <rPr>
        <sz val="11"/>
        <color rgb="FF000000"/>
        <rFont val="Arial"/>
        <family val="2"/>
      </rPr>
      <t xml:space="preserve"> afin de permettre que chaque cellule soit correctement associée avec son en-tête de colonne correspondante,
- Ajouter un libellé à la colonne qui contient les liens de téléchargement. Si vous ne souhaitez pas qu'il soit visible à l'écran, vous pouvez lui appliquer la classe </t>
    </r>
    <r>
      <rPr>
        <i/>
        <sz val="11"/>
        <color rgb="FF000000"/>
        <rFont val="Arial"/>
        <family val="2"/>
      </rPr>
      <t>visually-hidden</t>
    </r>
    <r>
      <rPr>
        <sz val="11"/>
        <color rgb="FF000000"/>
        <rFont val="Arial"/>
        <family val="2"/>
      </rPr>
      <t xml:space="preserve">. Ainsi, il restera disponible aux outils de synthèse vocale.
À titre d'exemple, pour le tableau "Année 2021", on obtiendra : 
</t>
    </r>
    <r>
      <rPr>
        <i/>
        <sz val="11"/>
        <color rgb="FF000000"/>
        <rFont val="Arial"/>
        <family val="2"/>
      </rPr>
      <t>&lt;table aria-labelledby="[...]"&gt;
   &lt;tbody&gt;
      &lt;tr&gt;
         &lt;</t>
    </r>
    <r>
      <rPr>
        <b/>
        <i/>
        <sz val="11"/>
        <color rgb="FF000000"/>
        <rFont val="Arial"/>
        <family val="2"/>
      </rPr>
      <t>th scope="col"</t>
    </r>
    <r>
      <rPr>
        <i/>
        <sz val="11"/>
        <color rgb="FF000000"/>
        <rFont val="Arial"/>
        <family val="2"/>
      </rPr>
      <t>&gt;Région&lt;</t>
    </r>
    <r>
      <rPr>
        <b/>
        <i/>
        <sz val="11"/>
        <color rgb="FF000000"/>
        <rFont val="Arial"/>
        <family val="2"/>
      </rPr>
      <t>/th</t>
    </r>
    <r>
      <rPr>
        <i/>
        <sz val="11"/>
        <color rgb="FF000000"/>
        <rFont val="Arial"/>
        <family val="2"/>
      </rPr>
      <t>&gt;
         &lt;</t>
    </r>
    <r>
      <rPr>
        <b/>
        <i/>
        <sz val="11"/>
        <color rgb="FF000000"/>
        <rFont val="Arial"/>
        <family val="2"/>
      </rPr>
      <t>th scope="col"</t>
    </r>
    <r>
      <rPr>
        <i/>
        <sz val="11"/>
        <color rgb="FF000000"/>
        <rFont val="Arial"/>
        <family val="2"/>
      </rPr>
      <t>&gt;N° de décision&lt;</t>
    </r>
    <r>
      <rPr>
        <b/>
        <i/>
        <sz val="11"/>
        <color rgb="FF000000"/>
        <rFont val="Arial"/>
        <family val="2"/>
      </rPr>
      <t>/th</t>
    </r>
    <r>
      <rPr>
        <i/>
        <sz val="11"/>
        <color rgb="FF000000"/>
        <rFont val="Arial"/>
        <family val="2"/>
      </rPr>
      <t>&gt;
         &lt;</t>
    </r>
    <r>
      <rPr>
        <b/>
        <i/>
        <sz val="11"/>
        <color rgb="FF000000"/>
        <rFont val="Arial"/>
        <family val="2"/>
      </rPr>
      <t>th scope="col"</t>
    </r>
    <r>
      <rPr>
        <i/>
        <sz val="11"/>
        <color rgb="FF000000"/>
        <rFont val="Arial"/>
        <family val="2"/>
      </rPr>
      <t>&gt;Hors SIGC/SIGC&lt;</t>
    </r>
    <r>
      <rPr>
        <b/>
        <i/>
        <sz val="11"/>
        <color rgb="FF000000"/>
        <rFont val="Arial"/>
        <family val="2"/>
      </rPr>
      <t>/th</t>
    </r>
    <r>
      <rPr>
        <i/>
        <sz val="11"/>
        <color rgb="FF000000"/>
        <rFont val="Arial"/>
        <family val="2"/>
      </rPr>
      <t>&gt;
         &lt;</t>
    </r>
    <r>
      <rPr>
        <b/>
        <i/>
        <sz val="11"/>
        <color rgb="FF000000"/>
        <rFont val="Arial"/>
        <family val="2"/>
      </rPr>
      <t>th scope="col"</t>
    </r>
    <r>
      <rPr>
        <i/>
        <sz val="11"/>
        <color rgb="FF000000"/>
        <rFont val="Arial"/>
        <family val="2"/>
      </rPr>
      <t>&gt;</t>
    </r>
    <r>
      <rPr>
        <b/>
        <i/>
        <sz val="11"/>
        <color rgb="FF000000"/>
        <rFont val="Arial"/>
        <family val="2"/>
      </rPr>
      <t>Lien de téléchargement</t>
    </r>
    <r>
      <rPr>
        <i/>
        <sz val="11"/>
        <color rgb="FF000000"/>
        <rFont val="Arial"/>
        <family val="2"/>
      </rPr>
      <t>&lt;</t>
    </r>
    <r>
      <rPr>
        <b/>
        <i/>
        <sz val="11"/>
        <color rgb="FF000000"/>
        <rFont val="Arial"/>
        <family val="2"/>
      </rPr>
      <t>/th</t>
    </r>
    <r>
      <rPr>
        <i/>
        <sz val="11"/>
        <color rgb="FF000000"/>
        <rFont val="Arial"/>
        <family val="2"/>
      </rPr>
      <t>&gt;
      &lt;/tr&gt;
      [...]
   &lt;/tbody&gt;
&lt;/table&gt;</t>
    </r>
    <r>
      <rPr>
        <sz val="11"/>
        <color rgb="FF000000"/>
        <rFont val="Arial"/>
        <family val="2"/>
      </rPr>
      <t xml:space="preserve">
Procéder de la même manière pour chacun des tableaux présents dans cette page.</t>
    </r>
  </si>
  <si>
    <r>
      <t xml:space="preserve">Pour le tableau présent dans la section "Les appels à projets en cours", procéder aux modifications suivantes :  
- Structurer les en-têtes de colonnes à l'aide d'une balise </t>
    </r>
    <r>
      <rPr>
        <b/>
        <i/>
        <sz val="11"/>
        <color rgb="FF000000"/>
        <rFont val="Arial"/>
        <family val="2"/>
      </rPr>
      <t>&lt;th&gt;</t>
    </r>
    <r>
      <rPr>
        <sz val="11"/>
        <color rgb="FF000000"/>
        <rFont val="Arial"/>
        <family val="2"/>
      </rPr>
      <t xml:space="preserve">,
- Ajouter l'attribut </t>
    </r>
    <r>
      <rPr>
        <b/>
        <i/>
        <sz val="11"/>
        <color rgb="FF000000"/>
        <rFont val="Arial"/>
        <family val="2"/>
      </rPr>
      <t>scope="col"</t>
    </r>
    <r>
      <rPr>
        <sz val="11"/>
        <color rgb="FF000000"/>
        <rFont val="Arial"/>
        <family val="2"/>
      </rPr>
      <t xml:space="preserve"> afin de permettre que chaque cellule soit correctement associée avec son en-tête de colonne correspondante,
- Ajouter un libellé à la colonne qui contient les liens de téléchargement. Si vous ne souhaitez pas qu'il soit visible à l'écran, vous pouvez lui appliquer la classe </t>
    </r>
    <r>
      <rPr>
        <i/>
        <sz val="11"/>
        <color rgb="FF000000"/>
        <rFont val="Arial"/>
        <family val="2"/>
      </rPr>
      <t>visually-hidden</t>
    </r>
    <r>
      <rPr>
        <sz val="11"/>
        <color rgb="FF000000"/>
        <rFont val="Arial"/>
        <family val="2"/>
      </rPr>
      <t xml:space="preserve">. Ainsi, il restera disponible aux outils de synthèse vocale.
À titre d'exemple, pour le tableau "Année 2021", on obtiendra : 
</t>
    </r>
    <r>
      <rPr>
        <i/>
        <sz val="11"/>
        <color rgb="FF000000"/>
        <rFont val="Arial"/>
        <family val="2"/>
      </rPr>
      <t>&lt;table aria-labelledby="[...]"&gt;
   &lt;tbody&gt;
      &lt;tr&gt;
         &lt;</t>
    </r>
    <r>
      <rPr>
        <b/>
        <i/>
        <sz val="11"/>
        <color rgb="FF000000"/>
        <rFont val="Arial"/>
        <family val="2"/>
      </rPr>
      <t>th scope="col"</t>
    </r>
    <r>
      <rPr>
        <i/>
        <sz val="11"/>
        <color rgb="FF000000"/>
        <rFont val="Arial"/>
        <family val="2"/>
      </rPr>
      <t>&gt;Intitulé de l'appel à projet&lt;</t>
    </r>
    <r>
      <rPr>
        <b/>
        <i/>
        <sz val="11"/>
        <color rgb="FF000000"/>
        <rFont val="Arial"/>
        <family val="2"/>
      </rPr>
      <t>/th</t>
    </r>
    <r>
      <rPr>
        <i/>
        <sz val="11"/>
        <color rgb="FF000000"/>
        <rFont val="Arial"/>
        <family val="2"/>
      </rPr>
      <t>&gt;
         &lt;</t>
    </r>
    <r>
      <rPr>
        <b/>
        <i/>
        <sz val="11"/>
        <color rgb="FF000000"/>
        <rFont val="Arial"/>
        <family val="2"/>
      </rPr>
      <t>th scope="col"</t>
    </r>
    <r>
      <rPr>
        <i/>
        <sz val="11"/>
        <color rgb="FF000000"/>
        <rFont val="Arial"/>
        <family val="2"/>
      </rPr>
      <t>&gt;Public cible&lt;</t>
    </r>
    <r>
      <rPr>
        <b/>
        <i/>
        <sz val="11"/>
        <color rgb="FF000000"/>
        <rFont val="Arial"/>
        <family val="2"/>
      </rPr>
      <t>/th</t>
    </r>
    <r>
      <rPr>
        <i/>
        <sz val="11"/>
        <color rgb="FF000000"/>
        <rFont val="Arial"/>
        <family val="2"/>
      </rPr>
      <t>&gt;
         &lt;</t>
    </r>
    <r>
      <rPr>
        <b/>
        <i/>
        <sz val="11"/>
        <color rgb="FF000000"/>
        <rFont val="Arial"/>
        <family val="2"/>
      </rPr>
      <t>th scope="col"</t>
    </r>
    <r>
      <rPr>
        <i/>
        <sz val="11"/>
        <color rgb="FF000000"/>
        <rFont val="Arial"/>
        <family val="2"/>
      </rPr>
      <t>&gt;Enveloppe budgétaire&lt;</t>
    </r>
    <r>
      <rPr>
        <b/>
        <i/>
        <sz val="11"/>
        <color rgb="FF000000"/>
        <rFont val="Arial"/>
        <family val="2"/>
      </rPr>
      <t>/th</t>
    </r>
    <r>
      <rPr>
        <i/>
        <sz val="11"/>
        <color rgb="FF000000"/>
        <rFont val="Arial"/>
        <family val="2"/>
      </rPr>
      <t>&gt;
         &lt;</t>
    </r>
    <r>
      <rPr>
        <b/>
        <i/>
        <sz val="11"/>
        <color rgb="FF000000"/>
        <rFont val="Arial"/>
        <family val="2"/>
      </rPr>
      <t>th scope="col"</t>
    </r>
    <r>
      <rPr>
        <i/>
        <sz val="11"/>
        <color rgb="FF000000"/>
        <rFont val="Arial"/>
        <family val="2"/>
      </rPr>
      <t>&gt;Date de limite de dépôt des dossiers&lt;</t>
    </r>
    <r>
      <rPr>
        <b/>
        <i/>
        <sz val="11"/>
        <color rgb="FF000000"/>
        <rFont val="Arial"/>
        <family val="2"/>
      </rPr>
      <t>/th</t>
    </r>
    <r>
      <rPr>
        <i/>
        <sz val="11"/>
        <color rgb="FF000000"/>
        <rFont val="Arial"/>
        <family val="2"/>
      </rPr>
      <t>&gt;
      &lt;/tr&gt;
      [...]
   &lt;/tbody&gt;
&lt;/table&gt;</t>
    </r>
  </si>
  <si>
    <r>
      <t xml:space="preserve">Dans la barre latérale de gauche, remplacer la balise &lt;p&gt; qui encadre l'image "Programme_eau__climat_taille.png" par une balise &lt;h2&gt;.
------
Dans la barre latérale de gauche, remplacer la balise </t>
    </r>
    <r>
      <rPr>
        <i/>
        <sz val="11"/>
        <color rgb="FF000000"/>
        <rFont val="Arial"/>
        <family val="2"/>
      </rPr>
      <t>&lt;p&gt;</t>
    </r>
    <r>
      <rPr>
        <sz val="11"/>
        <color rgb="FF000000"/>
        <rFont val="Arial"/>
        <family val="2"/>
      </rPr>
      <t xml:space="preserve"> qui encadre le texte "Plaquette de présentation 11ème programme" par une balise </t>
    </r>
    <r>
      <rPr>
        <i/>
        <sz val="11"/>
        <color rgb="FF000000"/>
        <rFont val="Arial"/>
        <family val="2"/>
      </rPr>
      <t>&lt;h2&gt;</t>
    </r>
    <r>
      <rPr>
        <sz val="11"/>
        <color rgb="FF000000"/>
        <rFont val="Arial"/>
        <family val="2"/>
      </rPr>
      <t>.</t>
    </r>
  </si>
  <si>
    <r>
      <rPr>
        <u/>
        <sz val="11"/>
        <color rgb="FF000000"/>
        <rFont val="Arial"/>
        <family val="2"/>
      </rPr>
      <t>Recommandation :</t>
    </r>
    <r>
      <rPr>
        <sz val="11"/>
        <color rgb="FF000000"/>
        <rFont val="Arial"/>
        <family val="2"/>
      </rPr>
      <t xml:space="preserve"> 
Nous vous conseillons de retirer les balises </t>
    </r>
    <r>
      <rPr>
        <i/>
        <sz val="11"/>
        <color rgb="FF000000"/>
        <rFont val="Arial"/>
        <family val="2"/>
      </rPr>
      <t>&lt;ul&gt;</t>
    </r>
    <r>
      <rPr>
        <sz val="11"/>
        <color rgb="FF000000"/>
        <rFont val="Arial"/>
        <family val="2"/>
      </rPr>
      <t xml:space="preserve"> et </t>
    </r>
    <r>
      <rPr>
        <i/>
        <sz val="11"/>
        <color rgb="FF000000"/>
        <rFont val="Arial"/>
        <family val="2"/>
      </rPr>
      <t>&lt;li&gt;</t>
    </r>
    <r>
      <rPr>
        <sz val="11"/>
        <color rgb="FF000000"/>
        <rFont val="Arial"/>
        <family val="2"/>
      </rPr>
      <t xml:space="preserve"> qui encadre le lien "Les aides à la biodiversité" dans la barre latérale de gauche. </t>
    </r>
  </si>
  <si>
    <r>
      <t xml:space="preserve">Dans la section "Les appels à projets en cours", retirer les attributs </t>
    </r>
    <r>
      <rPr>
        <i/>
        <sz val="11"/>
        <color rgb="FF000000"/>
        <rFont val="Arial"/>
        <family val="2"/>
      </rPr>
      <t>cellspacing</t>
    </r>
    <r>
      <rPr>
        <sz val="11"/>
        <color rgb="FF000000"/>
        <rFont val="Arial"/>
        <family val="2"/>
      </rPr>
      <t>,</t>
    </r>
    <r>
      <rPr>
        <i/>
        <sz val="11"/>
        <color rgb="FF000000"/>
        <rFont val="Arial"/>
        <family val="2"/>
      </rPr>
      <t xml:space="preserve"> cellpadding</t>
    </r>
    <r>
      <rPr>
        <sz val="11"/>
        <color rgb="FF000000"/>
        <rFont val="Arial"/>
        <family val="2"/>
      </rPr>
      <t xml:space="preserve"> et </t>
    </r>
    <r>
      <rPr>
        <i/>
        <sz val="11"/>
        <color rgb="FF000000"/>
        <rFont val="Arial"/>
        <family val="2"/>
      </rPr>
      <t xml:space="preserve">border </t>
    </r>
    <r>
      <rPr>
        <sz val="11"/>
        <color rgb="FF000000"/>
        <rFont val="Arial"/>
        <family val="2"/>
      </rPr>
      <t xml:space="preserve">présentes sur le tableau de données (balise </t>
    </r>
    <r>
      <rPr>
        <i/>
        <sz val="11"/>
        <color rgb="FF000000"/>
        <rFont val="Arial"/>
        <family val="2"/>
      </rPr>
      <t>&lt;table&gt;</t>
    </r>
    <r>
      <rPr>
        <sz val="11"/>
        <color rgb="FF000000"/>
        <rFont val="Arial"/>
        <family val="2"/>
      </rPr>
      <t>).
À remplacer par une mise en forme gérée en CSS.</t>
    </r>
  </si>
  <si>
    <r>
      <t>Retirer les attributs</t>
    </r>
    <r>
      <rPr>
        <i/>
        <sz val="11"/>
        <color rgb="FF000000"/>
        <rFont val="Arial"/>
        <family val="2"/>
      </rPr>
      <t xml:space="preserve"> frameborder</t>
    </r>
    <r>
      <rPr>
        <sz val="11"/>
        <color rgb="FF000000"/>
        <rFont val="Arial"/>
        <family val="2"/>
      </rPr>
      <t xml:space="preserve">, </t>
    </r>
    <r>
      <rPr>
        <i/>
        <sz val="11"/>
        <color rgb="FF000000"/>
        <rFont val="Arial"/>
        <family val="2"/>
      </rPr>
      <t>height</t>
    </r>
    <r>
      <rPr>
        <sz val="11"/>
        <color rgb="FF000000"/>
        <rFont val="Arial"/>
        <family val="2"/>
      </rPr>
      <t xml:space="preserve"> et </t>
    </r>
    <r>
      <rPr>
        <i/>
        <sz val="11"/>
        <color rgb="FF000000"/>
        <rFont val="Arial"/>
        <family val="2"/>
      </rPr>
      <t>width</t>
    </r>
    <r>
      <rPr>
        <sz val="11"/>
        <color rgb="FF000000"/>
        <rFont val="Arial"/>
        <family val="2"/>
      </rPr>
      <t xml:space="preserve"> présents sur les balises </t>
    </r>
    <r>
      <rPr>
        <i/>
        <sz val="11"/>
        <color rgb="FF000000"/>
        <rFont val="Arial"/>
        <family val="2"/>
      </rPr>
      <t xml:space="preserve">&lt;iframe&gt; </t>
    </r>
    <r>
      <rPr>
        <sz val="11"/>
        <color rgb="FF000000"/>
        <rFont val="Arial"/>
        <family val="2"/>
      </rPr>
      <t>des lecteurs de vidéo Youtube présents dans la page.
À remplacer par une mise en forme gérée en CSS.</t>
    </r>
  </si>
  <si>
    <r>
      <t xml:space="preserve">Cf. critère 6.1
------
Structurer les en-têtes de panneaux dépliants à l'aide de balise </t>
    </r>
    <r>
      <rPr>
        <i/>
        <sz val="11"/>
        <color rgb="FF000000"/>
        <rFont val="Arial"/>
        <family val="2"/>
      </rPr>
      <t>&lt;h3&gt;</t>
    </r>
    <r>
      <rPr>
        <sz val="11"/>
        <color rgb="FF000000"/>
        <rFont val="Arial"/>
        <family val="2"/>
      </rPr>
      <t xml:space="preserve">. Une solution peut-être de remplacer les balises </t>
    </r>
    <r>
      <rPr>
        <i/>
        <sz val="11"/>
        <color rgb="FF000000"/>
        <rFont val="Arial"/>
        <family val="2"/>
      </rPr>
      <t>&lt;dt&gt;</t>
    </r>
    <r>
      <rPr>
        <sz val="11"/>
        <color rgb="FF000000"/>
        <rFont val="Arial"/>
        <family val="2"/>
      </rPr>
      <t xml:space="preserve"> par des balises</t>
    </r>
    <r>
      <rPr>
        <i/>
        <sz val="11"/>
        <color rgb="FF000000"/>
        <rFont val="Arial"/>
        <family val="2"/>
      </rPr>
      <t xml:space="preserve"> &lt;h3&gt;</t>
    </r>
    <r>
      <rPr>
        <sz val="11"/>
        <color rgb="FF000000"/>
        <rFont val="Arial"/>
        <family val="2"/>
      </rPr>
      <t>. 
Voir critère 9.3 pour un exemple de code.</t>
    </r>
  </si>
  <si>
    <r>
      <t xml:space="preserve">Cf. critère 6.1
------
Structurer les en-têtes de panneaux dépliants à l'aide de balise </t>
    </r>
    <r>
      <rPr>
        <i/>
        <sz val="11"/>
        <color rgb="FF000000"/>
        <rFont val="Arial"/>
        <family val="2"/>
      </rPr>
      <t xml:space="preserve">&lt;h3&gt; </t>
    </r>
    <r>
      <rPr>
        <sz val="11"/>
        <color rgb="FF000000"/>
        <rFont val="Arial"/>
        <family val="2"/>
      </rPr>
      <t xml:space="preserve">(ou </t>
    </r>
    <r>
      <rPr>
        <i/>
        <sz val="11"/>
        <color rgb="FF000000"/>
        <rFont val="Arial"/>
        <family val="2"/>
      </rPr>
      <t>&lt;h4&gt;</t>
    </r>
    <r>
      <rPr>
        <sz val="11"/>
        <color rgb="FF000000"/>
        <rFont val="Arial"/>
        <family val="2"/>
      </rPr>
      <t xml:space="preserve"> dans le cas des en-têtes de panneaux dépliants présentes dans la section "2016 - Appels à projets Gestion durable des eaux de pluies dans les nouveaux aménagements"). Une solution peut-être de remplacer les balises </t>
    </r>
    <r>
      <rPr>
        <i/>
        <sz val="11"/>
        <color rgb="FF000000"/>
        <rFont val="Arial"/>
        <family val="2"/>
      </rPr>
      <t>&lt;dt&gt;</t>
    </r>
    <r>
      <rPr>
        <sz val="11"/>
        <color rgb="FF000000"/>
        <rFont val="Arial"/>
        <family val="2"/>
      </rPr>
      <t xml:space="preserve"> par des balises</t>
    </r>
    <r>
      <rPr>
        <i/>
        <sz val="11"/>
        <color rgb="FF000000"/>
        <rFont val="Arial"/>
        <family val="2"/>
      </rPr>
      <t xml:space="preserve"> &lt;h3&gt;</t>
    </r>
    <r>
      <rPr>
        <sz val="11"/>
        <color rgb="FF000000"/>
        <rFont val="Arial"/>
        <family val="2"/>
      </rPr>
      <t xml:space="preserve"> (ou </t>
    </r>
    <r>
      <rPr>
        <i/>
        <sz val="11"/>
        <color rgb="FF000000"/>
        <rFont val="Arial"/>
        <family val="2"/>
      </rPr>
      <t>&lt;h4&gt;</t>
    </r>
    <r>
      <rPr>
        <sz val="11"/>
        <color rgb="FF000000"/>
        <rFont val="Arial"/>
        <family val="2"/>
      </rPr>
      <t>). 
Voir critère 9.3 pour un exemple de code.</t>
    </r>
  </si>
  <si>
    <r>
      <t xml:space="preserve">Les boutons plier/déplier des accordéons ne sont pas pleinement accessibles au clavier (ils ne déclenchent pas si l'on presse la touche "Espace"). Pour y remédier : 
- Structurer ces boutons à l'aide d'une balise </t>
    </r>
    <r>
      <rPr>
        <i/>
        <sz val="11"/>
        <color rgb="FF000000"/>
        <rFont val="Arial"/>
        <family val="2"/>
      </rPr>
      <t>&lt;button type="button"&gt;</t>
    </r>
    <r>
      <rPr>
        <sz val="11"/>
        <color rgb="FF000000"/>
        <rFont val="Arial"/>
        <family val="2"/>
      </rPr>
      <t xml:space="preserve"> ;
- Ajouter un attribut </t>
    </r>
    <r>
      <rPr>
        <i/>
        <sz val="11"/>
        <color rgb="FF000000"/>
        <rFont val="Arial"/>
        <family val="2"/>
      </rPr>
      <t>aria-expanded</t>
    </r>
    <r>
      <rPr>
        <sz val="11"/>
        <color rgb="FF000000"/>
        <rFont val="Arial"/>
        <family val="2"/>
      </rPr>
      <t xml:space="preserve"> qui, de manière dynamique, prendra la valeur false lorsque le panneau sera masqué et la valeur true dans le cas contraire ;
- Vérifier/garantir le fonctionnement de ce bouton au clavier : une fois focusé, l’appui sur la touche "Entrée" et l’appui sur la touche "Espace" doit permettre de l’activer (affichage/masquage de son sous-menu).
Un exemple de code (le contenu du panneau est, dans ce cas, masqué) :
</t>
    </r>
    <r>
      <rPr>
        <i/>
        <sz val="11"/>
        <color rgb="FF000000"/>
        <rFont val="Arial"/>
        <family val="2"/>
      </rPr>
      <t>&lt;h3 id="[...]"&gt;
   &lt;span class="ckeditor-accordion-toggle"&gt;&lt;/span&gt;
   &lt;</t>
    </r>
    <r>
      <rPr>
        <b/>
        <i/>
        <sz val="11"/>
        <color rgb="FF000000"/>
        <rFont val="Arial"/>
        <family val="2"/>
      </rPr>
      <t>button type="button"</t>
    </r>
    <r>
      <rPr>
        <i/>
        <sz val="11"/>
        <color rgb="FF000000"/>
        <rFont val="Arial"/>
        <family val="2"/>
      </rPr>
      <t xml:space="preserve"> class="ckeditor-accordion-toggler" </t>
    </r>
    <r>
      <rPr>
        <b/>
        <i/>
        <sz val="11"/>
        <color rgb="FF000000"/>
        <rFont val="Arial"/>
        <family val="2"/>
      </rPr>
      <t>aria-expanded="false"</t>
    </r>
    <r>
      <rPr>
        <i/>
        <sz val="11"/>
        <color rgb="FF000000"/>
        <rFont val="Arial"/>
        <family val="2"/>
      </rPr>
      <t>&gt;2021 - Appel à projets "Innovation pour la gestion de l'eau - Transition numérique et économie circulaire&lt;/</t>
    </r>
    <r>
      <rPr>
        <b/>
        <i/>
        <sz val="11"/>
        <color rgb="FF000000"/>
        <rFont val="Arial"/>
        <family val="2"/>
      </rPr>
      <t>button</t>
    </r>
    <r>
      <rPr>
        <i/>
        <sz val="11"/>
        <color rgb="FF000000"/>
        <rFont val="Arial"/>
        <family val="2"/>
      </rPr>
      <t>&gt;
&lt;/h3&gt;</t>
    </r>
  </si>
  <si>
    <r>
      <t xml:space="preserve">Dans le tableau "Les appels à projets en cours", dans la dernière cellule de la colonne "Public cible", structurer la liste à l'aide de balises </t>
    </r>
    <r>
      <rPr>
        <i/>
        <sz val="11"/>
        <color rgb="FF000000"/>
        <rFont val="Arial"/>
        <family val="2"/>
      </rPr>
      <t>&lt;ul&gt;</t>
    </r>
    <r>
      <rPr>
        <sz val="11"/>
        <color rgb="FF000000"/>
        <rFont val="Arial"/>
        <family val="2"/>
      </rPr>
      <t xml:space="preserve"> et </t>
    </r>
    <r>
      <rPr>
        <i/>
        <sz val="11"/>
        <color rgb="FF000000"/>
        <rFont val="Arial"/>
        <family val="2"/>
      </rPr>
      <t>&lt;li&gt; comm e suit : 
&lt;ul&gt;
   &lt;li&gt;une collectivité territoriale (ou par convention [...] ;&lt;/li&gt;
   &lt;li&gt;une structure de gestion des services de [...] ;&lt;/li&gt;
   &lt;li&gt;une association de solidarité internationale.&lt;/li&gt;
&lt;/ul&gt;</t>
    </r>
    <r>
      <rPr>
        <sz val="11"/>
        <color rgb="FF000000"/>
        <rFont val="Arial"/>
        <family val="2"/>
      </rPr>
      <t xml:space="preserve">
------
Pour être en conformité avec ce critère, procéder aux modifications suivantes :
- Remplacer les balises </t>
    </r>
    <r>
      <rPr>
        <i/>
        <sz val="11"/>
        <color rgb="FF000000"/>
        <rFont val="Arial"/>
        <family val="2"/>
      </rPr>
      <t>&lt;dl&gt;</t>
    </r>
    <r>
      <rPr>
        <sz val="11"/>
        <color rgb="FF000000"/>
        <rFont val="Arial"/>
        <family val="2"/>
      </rPr>
      <t xml:space="preserve"> par des balises </t>
    </r>
    <r>
      <rPr>
        <i/>
        <sz val="11"/>
        <color rgb="FF000000"/>
        <rFont val="Arial"/>
        <family val="2"/>
      </rPr>
      <t>&lt;ul&gt;</t>
    </r>
    <r>
      <rPr>
        <sz val="11"/>
        <color rgb="FF000000"/>
        <rFont val="Arial"/>
        <family val="2"/>
      </rPr>
      <t xml:space="preserve">,
- Remplacer les balises </t>
    </r>
    <r>
      <rPr>
        <i/>
        <sz val="11"/>
        <color rgb="FF000000"/>
        <rFont val="Arial"/>
        <family val="2"/>
      </rPr>
      <t>&lt;dt&gt;</t>
    </r>
    <r>
      <rPr>
        <sz val="11"/>
        <color rgb="FF000000"/>
        <rFont val="Arial"/>
        <family val="2"/>
      </rPr>
      <t xml:space="preserve"> et </t>
    </r>
    <r>
      <rPr>
        <i/>
        <sz val="11"/>
        <color rgb="FF000000"/>
        <rFont val="Arial"/>
        <family val="2"/>
      </rPr>
      <t>&lt;dd&gt;</t>
    </r>
    <r>
      <rPr>
        <sz val="11"/>
        <color rgb="FF000000"/>
        <rFont val="Arial"/>
        <family val="2"/>
      </rPr>
      <t xml:space="preserve"> par des balises neutres telles que </t>
    </r>
    <r>
      <rPr>
        <i/>
        <sz val="11"/>
        <color rgb="FF000000"/>
        <rFont val="Arial"/>
        <family val="2"/>
      </rPr>
      <t>&lt;div&gt;</t>
    </r>
    <r>
      <rPr>
        <sz val="11"/>
        <color rgb="FF000000"/>
        <rFont val="Arial"/>
        <family val="2"/>
      </rPr>
      <t>,
- Ajouter une balise</t>
    </r>
    <r>
      <rPr>
        <i/>
        <sz val="11"/>
        <color rgb="FF000000"/>
        <rFont val="Arial"/>
        <family val="2"/>
      </rPr>
      <t xml:space="preserve"> &lt;li&gt;</t>
    </r>
    <r>
      <rPr>
        <sz val="11"/>
        <color rgb="FF000000"/>
        <rFont val="Arial"/>
        <family val="2"/>
      </rPr>
      <t xml:space="preserve"> pour encadrer chacun des items d'accordéons (en-tête +  contenu).
À titre d'exemple pour l'accordéon "Les appels à projets clos", on obtiendra : 
</t>
    </r>
    <r>
      <rPr>
        <i/>
        <sz val="11"/>
        <color rgb="FF000000"/>
        <rFont val="Arial"/>
        <family val="2"/>
      </rPr>
      <t xml:space="preserve">&lt;div class="ckeditor-accordion-container"&gt;
   </t>
    </r>
    <r>
      <rPr>
        <b/>
        <i/>
        <sz val="11"/>
        <color rgb="FF000000"/>
        <rFont val="Arial"/>
        <family val="2"/>
      </rPr>
      <t>&lt;ul</t>
    </r>
    <r>
      <rPr>
        <i/>
        <sz val="11"/>
        <color rgb="FF000000"/>
        <rFont val="Arial"/>
        <family val="2"/>
      </rPr>
      <t xml:space="preserve"> class="styled"</t>
    </r>
    <r>
      <rPr>
        <b/>
        <i/>
        <sz val="11"/>
        <color rgb="FF000000"/>
        <rFont val="Arial"/>
        <family val="2"/>
      </rPr>
      <t>&gt;</t>
    </r>
    <r>
      <rPr>
        <i/>
        <sz val="11"/>
        <color rgb="FF000000"/>
        <rFont val="Arial"/>
        <family val="2"/>
      </rPr>
      <t xml:space="preserve">
      </t>
    </r>
    <r>
      <rPr>
        <b/>
        <i/>
        <sz val="11"/>
        <color rgb="FF000000"/>
        <rFont val="Arial"/>
        <family val="2"/>
      </rPr>
      <t>&lt;li&gt;</t>
    </r>
    <r>
      <rPr>
        <i/>
        <sz val="11"/>
        <color rgb="FF000000"/>
        <rFont val="Arial"/>
        <family val="2"/>
      </rPr>
      <t xml:space="preserve">
         &lt;h3 id="[...]"&gt;
            &lt;span class="ckeditor-accordion-toggle"&gt;&lt;/span&gt;
            &lt;button type="button" class="ckeditor-accordion-toggler" aria-expanded="false"&gt;2021 - Appels à projets "Innovation pour la gestion de l'eau [...]"&lt;/button&gt;
         &lt;/h3&gt;
         &lt;div aria-labelledby="[...]&gt;[Contenu du panneau dépliant]&lt;/div&gt;
      </t>
    </r>
    <r>
      <rPr>
        <b/>
        <i/>
        <sz val="11"/>
        <color rgb="FF000000"/>
        <rFont val="Arial"/>
        <family val="2"/>
      </rPr>
      <t>&lt;/li&gt;</t>
    </r>
    <r>
      <rPr>
        <i/>
        <sz val="11"/>
        <color rgb="FF000000"/>
        <rFont val="Arial"/>
        <family val="2"/>
      </rPr>
      <t xml:space="preserve">
      [...]
   </t>
    </r>
    <r>
      <rPr>
        <b/>
        <i/>
        <sz val="11"/>
        <color rgb="FF000000"/>
        <rFont val="Arial"/>
        <family val="2"/>
      </rPr>
      <t>&lt;/ul&gt;</t>
    </r>
    <r>
      <rPr>
        <i/>
        <sz val="11"/>
        <color rgb="FF000000"/>
        <rFont val="Arial"/>
        <family val="2"/>
      </rPr>
      <t xml:space="preserve">
&lt;/div&gt;</t>
    </r>
  </si>
  <si>
    <r>
      <t xml:space="preserve">Certains éléments ne respectent par les exigences de contraste minimum (4.5:1), à savoir :
- Le fil d'Ariane : textes gris (contraste égal à 1.76) et textes bleus (contraste égal à 1.83),
- Tous les textes/liens bleus (code couleur </t>
    </r>
    <r>
      <rPr>
        <i/>
        <sz val="11"/>
        <color rgb="FF000000"/>
        <rFont val="Arial"/>
        <family val="2"/>
      </rPr>
      <t>#0085BD ou #0085BE</t>
    </r>
    <r>
      <rPr>
        <sz val="11"/>
        <color rgb="FF000000"/>
        <rFont val="Arial"/>
        <family val="2"/>
      </rPr>
      <t xml:space="preserve">) sur fond blanc (contraste égal à 4.13 ou 4.07), à l'exception des niveaux de titres </t>
    </r>
    <r>
      <rPr>
        <i/>
        <sz val="11"/>
        <color rgb="FF000000"/>
        <rFont val="Arial"/>
        <family val="2"/>
      </rPr>
      <t>&lt;h2&gt;</t>
    </r>
    <r>
      <rPr>
        <sz val="11"/>
        <color rgb="FF000000"/>
        <rFont val="Arial"/>
        <family val="2"/>
      </rPr>
      <t>,
- Dans la section "Se documenter sur le sujet", le titre n'est pas suffisamment contrasté (contraste égal à 3.29),
- Le bouton "Télécharger le document" (contraste égal à 4.13).
Cf. rapport annexe qui reprend ces éléments plus en détail et présente des pistes de correction.</t>
    </r>
  </si>
  <si>
    <r>
      <t xml:space="preserve">Certains éléments ne respectent par les exigences de contraste minimum (4.5:1), à savoir :
- Le fil d'Ariane : textes gris (contraste égal à 1.76) et textes bleus (contraste égal à 1.83),
- Tous les textes/liens bleus (code couleur </t>
    </r>
    <r>
      <rPr>
        <i/>
        <sz val="11"/>
        <color rgb="FF000000"/>
        <rFont val="Arial"/>
        <family val="2"/>
      </rPr>
      <t>#0085BD ou #0085BE</t>
    </r>
    <r>
      <rPr>
        <sz val="11"/>
        <color rgb="FF000000"/>
        <rFont val="Arial"/>
        <family val="2"/>
      </rPr>
      <t xml:space="preserve">) sur fond blanc (contraste égal à 4.13 ou 4.07), à l'exception des niveaux de titres </t>
    </r>
    <r>
      <rPr>
        <i/>
        <sz val="11"/>
        <color rgb="FF000000"/>
        <rFont val="Arial"/>
        <family val="2"/>
      </rPr>
      <t>&lt;h2&gt;</t>
    </r>
    <r>
      <rPr>
        <sz val="11"/>
        <color rgb="FF000000"/>
        <rFont val="Arial"/>
        <family val="2"/>
      </rPr>
      <t>,
- Dans la section "Se documenter sur le sujet", le titre n'est pas suffisamment contrasté (contraste égal à 3.29),
- Le bouton "Consulter" (contraste égal à 4.13),
- Dans le tableau, les textes bleus sur fond gris (contraste égal à 3.65).
Cf. rapport annexe qui reprend ces éléments plus en détail et présente des pistes de correction.</t>
    </r>
  </si>
  <si>
    <r>
      <rPr>
        <u/>
        <sz val="11"/>
        <color rgb="FF000000"/>
        <rFont val="Arial"/>
        <family val="2"/>
      </rPr>
      <t>Recommandation :</t>
    </r>
    <r>
      <rPr>
        <sz val="11"/>
        <color rgb="FF000000"/>
        <rFont val="Arial"/>
        <family val="2"/>
      </rPr>
      <t xml:space="preserve"> 
Nous vous conseillons de retirer les balises </t>
    </r>
    <r>
      <rPr>
        <i/>
        <sz val="11"/>
        <color rgb="FF000000"/>
        <rFont val="Arial"/>
        <family val="2"/>
      </rPr>
      <t>&lt;ul&gt;</t>
    </r>
    <r>
      <rPr>
        <sz val="11"/>
        <color rgb="FF000000"/>
        <rFont val="Arial"/>
        <family val="2"/>
      </rPr>
      <t xml:space="preserve"> et </t>
    </r>
    <r>
      <rPr>
        <i/>
        <sz val="11"/>
        <color rgb="FF000000"/>
        <rFont val="Arial"/>
        <family val="2"/>
      </rPr>
      <t>&lt;li&gt;</t>
    </r>
    <r>
      <rPr>
        <sz val="11"/>
        <color rgb="FF000000"/>
        <rFont val="Arial"/>
        <family val="2"/>
      </rPr>
      <t xml:space="preserve"> qui encadre le lien "Le programme Eau &amp; Climat 2019 - 2024" dans la barre latérale de gauche. </t>
    </r>
  </si>
  <si>
    <r>
      <t xml:space="preserve">Cf. P02
------
Dans le bloc "Une info au fil de l'eau", la balise </t>
    </r>
    <r>
      <rPr>
        <i/>
        <sz val="11"/>
        <color rgb="FF000000"/>
        <rFont val="Arial"/>
        <family val="2"/>
      </rPr>
      <t>&lt;span class="wave_discovery"&gt;</t>
    </r>
    <r>
      <rPr>
        <sz val="11"/>
        <color rgb="FF000000"/>
        <rFont val="Arial"/>
        <family val="2"/>
      </rPr>
      <t xml:space="preserve"> contient du texte qui est accessible aux lecteurs d'écran. Ainsi, la synthèse vocale lira "une info au </t>
    </r>
    <r>
      <rPr>
        <u/>
        <sz val="11"/>
        <color rgb="FF000000"/>
        <rFont val="Arial"/>
        <family val="2"/>
      </rPr>
      <t>wave</t>
    </r>
    <r>
      <rPr>
        <sz val="11"/>
        <color rgb="FF000000"/>
        <rFont val="Arial"/>
        <family val="2"/>
      </rPr>
      <t xml:space="preserve"> fil de l'eau" ce qui n'est pas pertinent. En conséquence, retirer l'intitué "wave" présent dans cette balise.
In fine, on obtiendra donc : 
</t>
    </r>
    <r>
      <rPr>
        <i/>
        <sz val="11"/>
        <color rgb="FF000000"/>
        <rFont val="Arial"/>
        <family val="2"/>
      </rPr>
      <t xml:space="preserve">&lt;p class="text-align-center"&gt;une info au </t>
    </r>
    <r>
      <rPr>
        <b/>
        <i/>
        <sz val="11"/>
        <color rgb="FF000000"/>
        <rFont val="Arial"/>
        <family val="2"/>
      </rPr>
      <t>&lt;span class="wave_discovery"&gt;&lt;/span&gt;</t>
    </r>
    <r>
      <rPr>
        <i/>
        <sz val="11"/>
        <color rgb="FF000000"/>
        <rFont val="Arial"/>
        <family val="2"/>
      </rPr>
      <t xml:space="preserve"> fil de l'eau&lt;/p&gt;</t>
    </r>
  </si>
  <si>
    <r>
      <t xml:space="preserve">Dans la section "En 2019, l'état global des masses d'eau du bassin poursuit son amélioration", retirer les attributs </t>
    </r>
    <r>
      <rPr>
        <i/>
        <sz val="11"/>
        <color rgb="FF000000"/>
        <rFont val="Arial"/>
        <family val="2"/>
      </rPr>
      <t>cellspacing</t>
    </r>
    <r>
      <rPr>
        <sz val="11"/>
        <color rgb="FF000000"/>
        <rFont val="Arial"/>
        <family val="2"/>
      </rPr>
      <t>,</t>
    </r>
    <r>
      <rPr>
        <i/>
        <sz val="11"/>
        <color rgb="FF000000"/>
        <rFont val="Arial"/>
        <family val="2"/>
      </rPr>
      <t xml:space="preserve"> cellpadding</t>
    </r>
    <r>
      <rPr>
        <sz val="11"/>
        <color rgb="FF000000"/>
        <rFont val="Arial"/>
        <family val="2"/>
      </rPr>
      <t xml:space="preserve"> et </t>
    </r>
    <r>
      <rPr>
        <i/>
        <sz val="11"/>
        <color rgb="FF000000"/>
        <rFont val="Arial"/>
        <family val="2"/>
      </rPr>
      <t xml:space="preserve">border </t>
    </r>
    <r>
      <rPr>
        <sz val="11"/>
        <color rgb="FF000000"/>
        <rFont val="Arial"/>
        <family val="2"/>
      </rPr>
      <t xml:space="preserve">présentes sur le tableau de mise en forme qui contient les deux cartes (balise </t>
    </r>
    <r>
      <rPr>
        <i/>
        <sz val="11"/>
        <color rgb="FF000000"/>
        <rFont val="Arial"/>
        <family val="2"/>
      </rPr>
      <t>&lt;table&gt;</t>
    </r>
    <r>
      <rPr>
        <sz val="11"/>
        <color rgb="FF000000"/>
        <rFont val="Arial"/>
        <family val="2"/>
      </rPr>
      <t>).
À remplacer par une mise en forme gérée en CSS.</t>
    </r>
  </si>
  <si>
    <t>Les légendes n'étant pas correctement rattachées à la carte qu'elles détaillent, le contenu linéarisé du tableau de mise en forme n'est donc plus compréhensible.
Cf. critère 1.9 pour le détail du correctif à appliquer.</t>
  </si>
  <si>
    <r>
      <t xml:space="preserve">Cf. critère 6.1
------
Dans la barre latérale de gauche, remplacer la balise </t>
    </r>
    <r>
      <rPr>
        <i/>
        <sz val="11"/>
        <color rgb="FF000000"/>
        <rFont val="Arial"/>
        <family val="2"/>
      </rPr>
      <t>&lt;h4&gt;</t>
    </r>
    <r>
      <rPr>
        <sz val="11"/>
        <color rgb="FF000000"/>
        <rFont val="Arial"/>
        <family val="2"/>
      </rPr>
      <t xml:space="preserve"> qui encadre le titre "Masse d'eau ?" par une balise</t>
    </r>
    <r>
      <rPr>
        <i/>
        <sz val="11"/>
        <color rgb="FF000000"/>
        <rFont val="Arial"/>
        <family val="2"/>
      </rPr>
      <t xml:space="preserve"> &lt;h2&gt;</t>
    </r>
    <r>
      <rPr>
        <sz val="11"/>
        <color rgb="FF000000"/>
        <rFont val="Arial"/>
        <family val="2"/>
      </rPr>
      <t xml:space="preserve">.
-----
Dans la barre latérale de gauche, remplacer la balise </t>
    </r>
    <r>
      <rPr>
        <i/>
        <sz val="11"/>
        <color rgb="FF000000"/>
        <rFont val="Arial"/>
        <family val="2"/>
      </rPr>
      <t>&lt;div class="title"&gt;</t>
    </r>
    <r>
      <rPr>
        <sz val="11"/>
        <color rgb="FF000000"/>
        <rFont val="Arial"/>
        <family val="2"/>
      </rPr>
      <t xml:space="preserve"> qui encadre le titre "Se documenter sur le sujet" par une balise </t>
    </r>
    <r>
      <rPr>
        <i/>
        <sz val="11"/>
        <color rgb="FF000000"/>
        <rFont val="Arial"/>
        <family val="2"/>
      </rPr>
      <t>&lt;h2&gt;</t>
    </r>
    <r>
      <rPr>
        <sz val="11"/>
        <color rgb="FF000000"/>
        <rFont val="Arial"/>
        <family val="2"/>
      </rPr>
      <t>.</t>
    </r>
  </si>
  <si>
    <t>Ce critère sera conforme lorsque le correctif détaillé pour le critère 1.6 sera appliqué.</t>
  </si>
  <si>
    <r>
      <t xml:space="preserve">Dans la barre latérale de gauche, remplacer l'alternative textuelle de l'image "Etat_lieux_2019_0.png" par </t>
    </r>
    <r>
      <rPr>
        <b/>
        <i/>
        <sz val="11"/>
        <color rgb="FF000000"/>
        <rFont val="Arial"/>
        <family val="2"/>
      </rPr>
      <t>alt="Couverture du rapport État des lieux 2019"</t>
    </r>
    <r>
      <rPr>
        <sz val="11"/>
        <color rgb="FF000000"/>
        <rFont val="Arial"/>
        <family val="2"/>
      </rPr>
      <t>.</t>
    </r>
  </si>
  <si>
    <r>
      <t xml:space="preserve">Certains éléments ne respectent par les exigences de contraste minimum (4.5:1), à savoir :
- Le fil d'Ariane : textes gris (contraste égal à 1.76) et textes bleus (contraste égal à 1.83),
- Tous les textes/liens bleus (code couleur </t>
    </r>
    <r>
      <rPr>
        <i/>
        <sz val="11"/>
        <color rgb="FF000000"/>
        <rFont val="Arial"/>
        <family val="2"/>
      </rPr>
      <t>#0085BD ou #0085BE</t>
    </r>
    <r>
      <rPr>
        <sz val="11"/>
        <color rgb="FF000000"/>
        <rFont val="Arial"/>
        <family val="2"/>
      </rPr>
      <t xml:space="preserve">) sur fond blanc (contraste égal à 4.13 ou 4.07), à l'exception des niveaux de titres </t>
    </r>
    <r>
      <rPr>
        <i/>
        <sz val="11"/>
        <color rgb="FF000000"/>
        <rFont val="Arial"/>
        <family val="2"/>
      </rPr>
      <t>&lt;h2&gt;</t>
    </r>
    <r>
      <rPr>
        <sz val="11"/>
        <color rgb="FF000000"/>
        <rFont val="Arial"/>
        <family val="2"/>
      </rPr>
      <t>,
- Dans la section "Se documenter sur le sujet", le titre n'est pas suffisamment contrasté (contraste égal à 3.29),
- L'ensemble des textes du bloc "Une info au fil de l'eau",
- Le chiffre "32" dans le bloc "Une info au fil de l'eau" (contraste égal à 2.42),
- Le bouton "Télécharger le document" (contraste égal à 4.13),
- Les textes présents dans les schémas/infographie sont souvent insuffisamment contrastés,
- Dans le diagramme "Nombre de masses d'eau", les deux couleurs oranges choisies pour la légende ne sont pas suffisamment distinguables (contraste égal à 1.36).
Cf. rapport annexe qui reprend ces éléments plus en détail et présente des pistes de correction.</t>
    </r>
  </si>
  <si>
    <t>Dans le diagramme "Nombre de masses d'eau", l'information est donnée uniquement par la couleur. De plus, les deux couleurs choisies sont insuffisamment contrastées l'une par rapport à l'autre (contraste égal à 1.36). Un utilisateur souffrant d'un déficit de perception des couleurs ne pourra donc pas accéder aux informations portées par cette carte.
Une solution peut être d'opter pour des motifs (hachures, pois, etc.) au lieu de couleurs différentes pour distinguer les différentes catégories du diagramme en barres.</t>
  </si>
  <si>
    <r>
      <t xml:space="preserve">Pour être en conformité avec ce critère, procéder aux modifications suivantes :
- Remplacer les balises &lt;dl&gt; par des balises </t>
    </r>
    <r>
      <rPr>
        <i/>
        <sz val="11"/>
        <color rgb="FF000000"/>
        <rFont val="Arial"/>
        <family val="2"/>
      </rPr>
      <t>&lt;ul&gt;</t>
    </r>
    <r>
      <rPr>
        <sz val="11"/>
        <color rgb="FF000000"/>
        <rFont val="Arial"/>
        <family val="2"/>
      </rPr>
      <t xml:space="preserve">,
- Remplacer les balises </t>
    </r>
    <r>
      <rPr>
        <i/>
        <sz val="11"/>
        <color rgb="FF000000"/>
        <rFont val="Arial"/>
        <family val="2"/>
      </rPr>
      <t>&lt;dt&gt;</t>
    </r>
    <r>
      <rPr>
        <sz val="11"/>
        <color rgb="FF000000"/>
        <rFont val="Arial"/>
        <family val="2"/>
      </rPr>
      <t xml:space="preserve"> et </t>
    </r>
    <r>
      <rPr>
        <i/>
        <sz val="11"/>
        <color rgb="FF000000"/>
        <rFont val="Arial"/>
        <family val="2"/>
      </rPr>
      <t>&lt;dd&gt;</t>
    </r>
    <r>
      <rPr>
        <sz val="11"/>
        <color rgb="FF000000"/>
        <rFont val="Arial"/>
        <family val="2"/>
      </rPr>
      <t xml:space="preserve"> par des balises neutres telles que </t>
    </r>
    <r>
      <rPr>
        <i/>
        <sz val="11"/>
        <color rgb="FF000000"/>
        <rFont val="Arial"/>
        <family val="2"/>
      </rPr>
      <t>&lt;div&gt;</t>
    </r>
    <r>
      <rPr>
        <sz val="11"/>
        <color rgb="FF000000"/>
        <rFont val="Arial"/>
        <family val="2"/>
      </rPr>
      <t xml:space="preserve">,
- Ajouter une balise </t>
    </r>
    <r>
      <rPr>
        <i/>
        <sz val="11"/>
        <color rgb="FF000000"/>
        <rFont val="Arial"/>
        <family val="2"/>
      </rPr>
      <t>&lt;li&gt;</t>
    </r>
    <r>
      <rPr>
        <sz val="11"/>
        <color rgb="FF000000"/>
        <rFont val="Arial"/>
        <family val="2"/>
      </rPr>
      <t xml:space="preserve"> pour encadrer chacun des items d'accordéons (en-tête +  contenu).
À titre d'exemple pour l'accordéon "Délibérations", on obtiendra : 
</t>
    </r>
    <r>
      <rPr>
        <i/>
        <sz val="11"/>
        <color rgb="FF000000"/>
        <rFont val="Arial"/>
        <family val="2"/>
      </rPr>
      <t xml:space="preserve">&lt;div class="ckeditor-accordion-container"&gt;
   </t>
    </r>
    <r>
      <rPr>
        <b/>
        <i/>
        <sz val="11"/>
        <color rgb="FF000000"/>
        <rFont val="Arial"/>
        <family val="2"/>
      </rPr>
      <t xml:space="preserve">&lt;ul </t>
    </r>
    <r>
      <rPr>
        <i/>
        <sz val="11"/>
        <color rgb="FF000000"/>
        <rFont val="Arial"/>
        <family val="2"/>
      </rPr>
      <t>class="styled"</t>
    </r>
    <r>
      <rPr>
        <b/>
        <i/>
        <sz val="11"/>
        <color rgb="FF000000"/>
        <rFont val="Arial"/>
        <family val="2"/>
      </rPr>
      <t xml:space="preserve">&gt;
      &lt;li&gt;
</t>
    </r>
    <r>
      <rPr>
        <i/>
        <sz val="11"/>
        <color rgb="FF000000"/>
        <rFont val="Arial"/>
        <family val="2"/>
      </rPr>
      <t xml:space="preserve">         &lt;h3 id="[id_title]"&gt;
            &lt;span class="ckeditor-accordion-toggle"&gt;&lt;/span&gt;
            &lt;button type="button" class="ckeditor-accordion-toggler" aria-expanded="false"&gt;Agriculture&lt;/button&gt;
         &lt;/h3&gt;
         &lt;div aria-labelledby="[id_title]"&gt;[Contenu du panneau dépliant]&lt;/div&gt;
      </t>
    </r>
    <r>
      <rPr>
        <b/>
        <i/>
        <sz val="11"/>
        <color rgb="FF000000"/>
        <rFont val="Arial"/>
        <family val="2"/>
      </rPr>
      <t>&lt;/li&gt;</t>
    </r>
    <r>
      <rPr>
        <i/>
        <sz val="11"/>
        <color rgb="FF000000"/>
        <rFont val="Arial"/>
        <family val="2"/>
      </rPr>
      <t xml:space="preserve">
      </t>
    </r>
    <r>
      <rPr>
        <b/>
        <i/>
        <sz val="11"/>
        <color rgb="FF000000"/>
        <rFont val="Arial"/>
        <family val="2"/>
      </rPr>
      <t>&lt;li&gt;</t>
    </r>
    <r>
      <rPr>
        <i/>
        <sz val="11"/>
        <color rgb="FF000000"/>
        <rFont val="Arial"/>
        <family val="2"/>
      </rPr>
      <t>[Section "Animation"]</t>
    </r>
    <r>
      <rPr>
        <b/>
        <i/>
        <sz val="11"/>
        <color rgb="FF000000"/>
        <rFont val="Arial"/>
        <family val="2"/>
      </rPr>
      <t>&lt;/li&gt;</t>
    </r>
    <r>
      <rPr>
        <i/>
        <sz val="11"/>
        <color rgb="FF000000"/>
        <rFont val="Arial"/>
        <family val="2"/>
      </rPr>
      <t xml:space="preserve">
      [...]
</t>
    </r>
    <r>
      <rPr>
        <b/>
        <i/>
        <sz val="11"/>
        <color rgb="FF000000"/>
        <rFont val="Arial"/>
        <family val="2"/>
      </rPr>
      <t xml:space="preserve">   &lt;/ul&gt;</t>
    </r>
    <r>
      <rPr>
        <i/>
        <sz val="11"/>
        <color rgb="FF000000"/>
        <rFont val="Arial"/>
        <family val="2"/>
      </rPr>
      <t xml:space="preserve">
&lt;/div&gt;</t>
    </r>
  </si>
  <si>
    <r>
      <t xml:space="preserve">Pour être en conformité avec ce critère, procéder aux modifications suivantes :
- Remplacer les balises &lt;dl&gt; par des balises </t>
    </r>
    <r>
      <rPr>
        <i/>
        <sz val="11"/>
        <color rgb="FF000000"/>
        <rFont val="Arial"/>
        <family val="2"/>
      </rPr>
      <t>&lt;ul&gt;</t>
    </r>
    <r>
      <rPr>
        <sz val="11"/>
        <color rgb="FF000000"/>
        <rFont val="Arial"/>
        <family val="2"/>
      </rPr>
      <t xml:space="preserve">,
- Remplacer les balises </t>
    </r>
    <r>
      <rPr>
        <i/>
        <sz val="11"/>
        <color rgb="FF000000"/>
        <rFont val="Arial"/>
        <family val="2"/>
      </rPr>
      <t>&lt;dt&gt;</t>
    </r>
    <r>
      <rPr>
        <sz val="11"/>
        <color rgb="FF000000"/>
        <rFont val="Arial"/>
        <family val="2"/>
      </rPr>
      <t xml:space="preserve"> et </t>
    </r>
    <r>
      <rPr>
        <i/>
        <sz val="11"/>
        <color rgb="FF000000"/>
        <rFont val="Arial"/>
        <family val="2"/>
      </rPr>
      <t>&lt;dd&gt;</t>
    </r>
    <r>
      <rPr>
        <sz val="11"/>
        <color rgb="FF000000"/>
        <rFont val="Arial"/>
        <family val="2"/>
      </rPr>
      <t xml:space="preserve"> par des balises neutres telles que </t>
    </r>
    <r>
      <rPr>
        <i/>
        <sz val="11"/>
        <color rgb="FF000000"/>
        <rFont val="Arial"/>
        <family val="2"/>
      </rPr>
      <t>&lt;div&gt;</t>
    </r>
    <r>
      <rPr>
        <sz val="11"/>
        <color rgb="FF000000"/>
        <rFont val="Arial"/>
        <family val="2"/>
      </rPr>
      <t xml:space="preserve">,
- Ajouter une balise </t>
    </r>
    <r>
      <rPr>
        <i/>
        <sz val="11"/>
        <color rgb="FF000000"/>
        <rFont val="Arial"/>
        <family val="2"/>
      </rPr>
      <t>&lt;li&gt;</t>
    </r>
    <r>
      <rPr>
        <sz val="11"/>
        <color rgb="FF000000"/>
        <rFont val="Arial"/>
        <family val="2"/>
      </rPr>
      <t xml:space="preserve"> pour encadrer chacun des items d'accordéons (en-tête +  contenu).
À titre d'exemple pour l'accordéon "Délibérations", on obtiendra : 
</t>
    </r>
    <r>
      <rPr>
        <i/>
        <sz val="11"/>
        <color rgb="FF000000"/>
        <rFont val="Arial"/>
        <family val="2"/>
      </rPr>
      <t xml:space="preserve">&lt;div class="ckeditor-accordion-container"&gt;
   </t>
    </r>
    <r>
      <rPr>
        <b/>
        <i/>
        <sz val="11"/>
        <color rgb="FF000000"/>
        <rFont val="Arial"/>
        <family val="2"/>
      </rPr>
      <t xml:space="preserve">&lt;ul </t>
    </r>
    <r>
      <rPr>
        <i/>
        <sz val="11"/>
        <color rgb="FF000000"/>
        <rFont val="Arial"/>
        <family val="2"/>
      </rPr>
      <t>class="styled"</t>
    </r>
    <r>
      <rPr>
        <b/>
        <i/>
        <sz val="11"/>
        <color rgb="FF000000"/>
        <rFont val="Arial"/>
        <family val="2"/>
      </rPr>
      <t xml:space="preserve">&gt;
      &lt;li&gt;
</t>
    </r>
    <r>
      <rPr>
        <i/>
        <sz val="11"/>
        <color rgb="FF000000"/>
        <rFont val="Arial"/>
        <family val="2"/>
      </rPr>
      <t xml:space="preserve">         &lt;h3 id="[id_title]"&gt;
            &lt;span class="ckeditor-accordion-toggle"&gt;&lt;/span&gt;
            &lt;button type="button" class="ckeditor-accordion-toggler" aria-expanded="false"&gt;2021&lt;/button&gt;
         &lt;/h3&gt;
         &lt;div aria-labelledby="[id_title]"&gt;[Contenu du panneau dépliant]&lt;/div&gt;
      </t>
    </r>
    <r>
      <rPr>
        <b/>
        <i/>
        <sz val="11"/>
        <color rgb="FF000000"/>
        <rFont val="Arial"/>
        <family val="2"/>
      </rPr>
      <t>&lt;/li&gt;</t>
    </r>
    <r>
      <rPr>
        <i/>
        <sz val="11"/>
        <color rgb="FF000000"/>
        <rFont val="Arial"/>
        <family val="2"/>
      </rPr>
      <t xml:space="preserve">
      </t>
    </r>
    <r>
      <rPr>
        <b/>
        <i/>
        <sz val="11"/>
        <color rgb="FF000000"/>
        <rFont val="Arial"/>
        <family val="2"/>
      </rPr>
      <t>&lt;li&gt;</t>
    </r>
    <r>
      <rPr>
        <i/>
        <sz val="11"/>
        <color rgb="FF000000"/>
        <rFont val="Arial"/>
        <family val="2"/>
      </rPr>
      <t>[Encart 2020]</t>
    </r>
    <r>
      <rPr>
        <b/>
        <i/>
        <sz val="11"/>
        <color rgb="FF000000"/>
        <rFont val="Arial"/>
        <family val="2"/>
      </rPr>
      <t>&lt;/li&gt;</t>
    </r>
    <r>
      <rPr>
        <i/>
        <sz val="11"/>
        <color rgb="FF000000"/>
        <rFont val="Arial"/>
        <family val="2"/>
      </rPr>
      <t xml:space="preserve">
      </t>
    </r>
    <r>
      <rPr>
        <b/>
        <i/>
        <sz val="11"/>
        <color rgb="FF000000"/>
        <rFont val="Arial"/>
        <family val="2"/>
      </rPr>
      <t>&lt;li&gt;</t>
    </r>
    <r>
      <rPr>
        <i/>
        <sz val="11"/>
        <color rgb="FF000000"/>
        <rFont val="Arial"/>
        <family val="2"/>
      </rPr>
      <t>[Encart 2019]</t>
    </r>
    <r>
      <rPr>
        <b/>
        <i/>
        <sz val="11"/>
        <color rgb="FF000000"/>
        <rFont val="Arial"/>
        <family val="2"/>
      </rPr>
      <t>&lt;/li&gt;</t>
    </r>
    <r>
      <rPr>
        <i/>
        <sz val="11"/>
        <color rgb="FF000000"/>
        <rFont val="Arial"/>
        <family val="2"/>
      </rPr>
      <t xml:space="preserve">
      </t>
    </r>
    <r>
      <rPr>
        <b/>
        <i/>
        <sz val="11"/>
        <color rgb="FF000000"/>
        <rFont val="Arial"/>
        <family val="2"/>
      </rPr>
      <t>&lt;li&gt;</t>
    </r>
    <r>
      <rPr>
        <i/>
        <sz val="11"/>
        <color rgb="FF000000"/>
        <rFont val="Arial"/>
        <family val="2"/>
      </rPr>
      <t>[Encart 2018]</t>
    </r>
    <r>
      <rPr>
        <b/>
        <i/>
        <sz val="11"/>
        <color rgb="FF000000"/>
        <rFont val="Arial"/>
        <family val="2"/>
      </rPr>
      <t>&lt;/li&gt;</t>
    </r>
    <r>
      <rPr>
        <i/>
        <sz val="11"/>
        <color rgb="FF000000"/>
        <rFont val="Arial"/>
        <family val="2"/>
      </rPr>
      <t xml:space="preserve">
</t>
    </r>
    <r>
      <rPr>
        <b/>
        <i/>
        <sz val="11"/>
        <color rgb="FF000000"/>
        <rFont val="Arial"/>
        <family val="2"/>
      </rPr>
      <t xml:space="preserve">   &lt;/ul&gt;</t>
    </r>
    <r>
      <rPr>
        <i/>
        <sz val="11"/>
        <color rgb="FF000000"/>
        <rFont val="Arial"/>
        <family val="2"/>
      </rPr>
      <t xml:space="preserve">
&lt;/div&gt;</t>
    </r>
  </si>
  <si>
    <r>
      <t xml:space="preserve">Les boutons plier/déplier des accordéons ne sont pas pleinement accessibles au clavier (ils ne déclenchent pas si l'on presse la touche "Espace"). Pour y remédier : 
- Structurer ces boutons à l'aide d'une balise </t>
    </r>
    <r>
      <rPr>
        <i/>
        <sz val="11"/>
        <color rgb="FF000000"/>
        <rFont val="Arial"/>
        <family val="2"/>
      </rPr>
      <t>&lt;button type="button"&gt;</t>
    </r>
    <r>
      <rPr>
        <sz val="11"/>
        <color rgb="FF000000"/>
        <rFont val="Arial"/>
        <family val="2"/>
      </rPr>
      <t xml:space="preserve"> ;
- Ajouter un attribut </t>
    </r>
    <r>
      <rPr>
        <i/>
        <sz val="11"/>
        <color rgb="FF000000"/>
        <rFont val="Arial"/>
        <family val="2"/>
      </rPr>
      <t>aria-expanded</t>
    </r>
    <r>
      <rPr>
        <sz val="11"/>
        <color rgb="FF000000"/>
        <rFont val="Arial"/>
        <family val="2"/>
      </rPr>
      <t xml:space="preserve"> qui, de manière dynamique, prendra la valeur false lorsque le panneau sera masqué et la valeur true dans le cas contraire ;
- Vérifier/garantir le fonctionnement de ce bouton au clavier : une fois focusé, l’appui sur la touche "Entrée" et l’appui sur la touche "Espace" doit permettre de l’activer (affichage/masquage de son sous-menu).
Un exemple de code (le contenu du panneau est, dans le cas présent, masqué) :
</t>
    </r>
    <r>
      <rPr>
        <i/>
        <sz val="11"/>
        <color rgb="FF000000"/>
        <rFont val="Arial"/>
        <family val="2"/>
      </rPr>
      <t>&lt;h3 id="[id_title]"&gt;
   &lt;span class="ckeditor-accordion-toggle"&gt;&lt;/span&gt;
   &lt;</t>
    </r>
    <r>
      <rPr>
        <b/>
        <i/>
        <sz val="11"/>
        <color rgb="FF000000"/>
        <rFont val="Arial"/>
        <family val="2"/>
      </rPr>
      <t>button type="button"</t>
    </r>
    <r>
      <rPr>
        <i/>
        <sz val="11"/>
        <color rgb="FF000000"/>
        <rFont val="Arial"/>
        <family val="2"/>
      </rPr>
      <t xml:space="preserve"> class="ckeditor-accordion-toggler" </t>
    </r>
    <r>
      <rPr>
        <b/>
        <i/>
        <sz val="11"/>
        <color rgb="FF000000"/>
        <rFont val="Arial"/>
        <family val="2"/>
      </rPr>
      <t>aria-expanded="false"</t>
    </r>
    <r>
      <rPr>
        <i/>
        <sz val="11"/>
        <color rgb="FF000000"/>
        <rFont val="Arial"/>
        <family val="2"/>
      </rPr>
      <t>&gt;Agriculture&lt;/</t>
    </r>
    <r>
      <rPr>
        <b/>
        <i/>
        <sz val="11"/>
        <color rgb="FF000000"/>
        <rFont val="Arial"/>
        <family val="2"/>
      </rPr>
      <t>button</t>
    </r>
    <r>
      <rPr>
        <i/>
        <sz val="11"/>
        <color rgb="FF000000"/>
        <rFont val="Arial"/>
        <family val="2"/>
      </rPr>
      <t>&gt;
&lt;/h3&gt;</t>
    </r>
  </si>
  <si>
    <r>
      <t xml:space="preserve">Les boutons plier/déplier des accordéons ne sont pas pleinement accessibles au clavier (ils ne déclenchent pas si l'on presse la touche "Espace"). Pour y remédier : 
- Structurer ces boutons à l'aide d'une balise </t>
    </r>
    <r>
      <rPr>
        <i/>
        <sz val="11"/>
        <color rgb="FF000000"/>
        <rFont val="Arial"/>
        <family val="2"/>
      </rPr>
      <t>&lt;button type="button"&gt;</t>
    </r>
    <r>
      <rPr>
        <sz val="11"/>
        <color rgb="FF000000"/>
        <rFont val="Arial"/>
        <family val="2"/>
      </rPr>
      <t xml:space="preserve"> ;
- Ajouter un attribut </t>
    </r>
    <r>
      <rPr>
        <i/>
        <sz val="11"/>
        <color rgb="FF000000"/>
        <rFont val="Arial"/>
        <family val="2"/>
      </rPr>
      <t>aria-expanded</t>
    </r>
    <r>
      <rPr>
        <sz val="11"/>
        <color rgb="FF000000"/>
        <rFont val="Arial"/>
        <family val="2"/>
      </rPr>
      <t xml:space="preserve"> qui, de manière dynamique, prendra la valeur false lorsque le panneau sera masqué et la valeur true dans le cas contraire ;
- Vérifier/garantir le fonctionnement de ce bouton au clavier : une fois focusé, l’appui sur la touche "Entrée" et l’appui sur la touche "Espace" doit permettre de l’activer (affichage/masquage de son sous-menu).
Un exemple de code (le contenu du panneau est, dans le cas présent, masqué) :
</t>
    </r>
    <r>
      <rPr>
        <i/>
        <sz val="11"/>
        <color rgb="FF000000"/>
        <rFont val="Arial"/>
        <family val="2"/>
      </rPr>
      <t>&lt;h3&gt;
   &lt;span class="ckeditor-accordion-toggle"&gt;&lt;/span&gt;
   &lt;</t>
    </r>
    <r>
      <rPr>
        <b/>
        <i/>
        <sz val="11"/>
        <color rgb="FF000000"/>
        <rFont val="Arial"/>
        <family val="2"/>
      </rPr>
      <t>button type="button"</t>
    </r>
    <r>
      <rPr>
        <i/>
        <sz val="11"/>
        <color rgb="FF000000"/>
        <rFont val="Arial"/>
        <family val="2"/>
      </rPr>
      <t xml:space="preserve"> class="ckeditor-accordion-toggler" </t>
    </r>
    <r>
      <rPr>
        <b/>
        <i/>
        <sz val="11"/>
        <color rgb="FF000000"/>
        <rFont val="Arial"/>
        <family val="2"/>
      </rPr>
      <t>aria-expanded="false"</t>
    </r>
    <r>
      <rPr>
        <i/>
        <sz val="11"/>
        <color rgb="FF000000"/>
        <rFont val="Arial"/>
        <family val="2"/>
      </rPr>
      <t>&gt;2021&lt;/</t>
    </r>
    <r>
      <rPr>
        <b/>
        <i/>
        <sz val="11"/>
        <color rgb="FF000000"/>
        <rFont val="Arial"/>
        <family val="2"/>
      </rPr>
      <t>button</t>
    </r>
    <r>
      <rPr>
        <i/>
        <sz val="11"/>
        <color rgb="FF000000"/>
        <rFont val="Arial"/>
        <family val="2"/>
      </rPr>
      <t>&gt;
&lt;/h3&gt;</t>
    </r>
  </si>
  <si>
    <r>
      <t xml:space="preserve">Pour être en conformité avec ce critère, procéder aux modifications suivantes :
- Remplacer les balises &lt;dl&gt; par des balises </t>
    </r>
    <r>
      <rPr>
        <i/>
        <sz val="11"/>
        <color rgb="FF000000"/>
        <rFont val="Arial"/>
        <family val="2"/>
      </rPr>
      <t>&lt;ul&gt;</t>
    </r>
    <r>
      <rPr>
        <sz val="11"/>
        <color rgb="FF000000"/>
        <rFont val="Arial"/>
        <family val="2"/>
      </rPr>
      <t xml:space="preserve">,
- Remplacer les balises </t>
    </r>
    <r>
      <rPr>
        <i/>
        <sz val="11"/>
        <color rgb="FF000000"/>
        <rFont val="Arial"/>
        <family val="2"/>
      </rPr>
      <t>&lt;dt&gt;</t>
    </r>
    <r>
      <rPr>
        <sz val="11"/>
        <color rgb="FF000000"/>
        <rFont val="Arial"/>
        <family val="2"/>
      </rPr>
      <t xml:space="preserve"> et </t>
    </r>
    <r>
      <rPr>
        <i/>
        <sz val="11"/>
        <color rgb="FF000000"/>
        <rFont val="Arial"/>
        <family val="2"/>
      </rPr>
      <t>&lt;dd&gt;</t>
    </r>
    <r>
      <rPr>
        <sz val="11"/>
        <color rgb="FF000000"/>
        <rFont val="Arial"/>
        <family val="2"/>
      </rPr>
      <t xml:space="preserve"> par des balises neutres telles que </t>
    </r>
    <r>
      <rPr>
        <i/>
        <sz val="11"/>
        <color rgb="FF000000"/>
        <rFont val="Arial"/>
        <family val="2"/>
      </rPr>
      <t>&lt;div&gt;</t>
    </r>
    <r>
      <rPr>
        <sz val="11"/>
        <color rgb="FF000000"/>
        <rFont val="Arial"/>
        <family val="2"/>
      </rPr>
      <t xml:space="preserve">,
- Ajouter une balise </t>
    </r>
    <r>
      <rPr>
        <i/>
        <sz val="11"/>
        <color rgb="FF000000"/>
        <rFont val="Arial"/>
        <family val="2"/>
      </rPr>
      <t>&lt;li&gt;</t>
    </r>
    <r>
      <rPr>
        <sz val="11"/>
        <color rgb="FF000000"/>
        <rFont val="Arial"/>
        <family val="2"/>
      </rPr>
      <t xml:space="preserve"> pour encadrer chacun des items d'accordéons (en-tête +  contenu).
À titre d'exemple pour l'accordéon de la page (balise </t>
    </r>
    <r>
      <rPr>
        <i/>
        <sz val="11"/>
        <color rgb="FF000000"/>
        <rFont val="Arial"/>
        <family val="2"/>
      </rPr>
      <t>&lt;div class="ckeditor-accordion-container"&gt;</t>
    </r>
    <r>
      <rPr>
        <sz val="11"/>
        <color rgb="FF000000"/>
        <rFont val="Arial"/>
        <family val="2"/>
      </rPr>
      <t xml:space="preserve">), on obtiendra : 
</t>
    </r>
    <r>
      <rPr>
        <i/>
        <sz val="11"/>
        <color rgb="FF000000"/>
        <rFont val="Arial"/>
        <family val="2"/>
      </rPr>
      <t xml:space="preserve">&lt;div class="ckeditor-accordion-container"&gt;
   </t>
    </r>
    <r>
      <rPr>
        <b/>
        <i/>
        <sz val="11"/>
        <color rgb="FF000000"/>
        <rFont val="Arial"/>
        <family val="2"/>
      </rPr>
      <t xml:space="preserve">&lt;ul </t>
    </r>
    <r>
      <rPr>
        <i/>
        <sz val="11"/>
        <color rgb="FF000000"/>
        <rFont val="Arial"/>
        <family val="2"/>
      </rPr>
      <t>class="styled"</t>
    </r>
    <r>
      <rPr>
        <b/>
        <i/>
        <sz val="11"/>
        <color rgb="FF000000"/>
        <rFont val="Arial"/>
        <family val="2"/>
      </rPr>
      <t xml:space="preserve">&gt;
      &lt;li&gt;
</t>
    </r>
    <r>
      <rPr>
        <i/>
        <sz val="11"/>
        <color rgb="FF000000"/>
        <rFont val="Arial"/>
        <family val="2"/>
      </rPr>
      <t xml:space="preserve">         &lt;h3 id="[id_title]"&gt;
            &lt;span class="ckeditor-accordion-toggle"&gt;&lt;/span&gt;
            &lt;button type="button" class="ckeditor-accordion-toggler" aria-expanded="false"&gt;Acquisition et maintien d'une exploitation en agriculture biologique - Eure (27)&lt;/button&gt;
         &lt;/h3&gt;
         &lt;div aria-labelledby="[id_title]"&gt;[Contenu du panneau dépliant]&lt;/div&gt;
      </t>
    </r>
    <r>
      <rPr>
        <b/>
        <i/>
        <sz val="11"/>
        <color rgb="FF000000"/>
        <rFont val="Arial"/>
        <family val="2"/>
      </rPr>
      <t>&lt;/li&gt;</t>
    </r>
    <r>
      <rPr>
        <i/>
        <sz val="11"/>
        <color rgb="FF000000"/>
        <rFont val="Arial"/>
        <family val="2"/>
      </rPr>
      <t xml:space="preserve">
      </t>
    </r>
    <r>
      <rPr>
        <b/>
        <i/>
        <sz val="11"/>
        <color rgb="FF000000"/>
        <rFont val="Arial"/>
        <family val="2"/>
      </rPr>
      <t>&lt;li&gt;</t>
    </r>
    <r>
      <rPr>
        <i/>
        <sz val="11"/>
        <color rgb="FF000000"/>
        <rFont val="Arial"/>
        <family val="2"/>
      </rPr>
      <t>[...]</t>
    </r>
    <r>
      <rPr>
        <b/>
        <i/>
        <sz val="11"/>
        <color rgb="FF000000"/>
        <rFont val="Arial"/>
        <family val="2"/>
      </rPr>
      <t>&lt;/li&gt;</t>
    </r>
    <r>
      <rPr>
        <i/>
        <sz val="11"/>
        <color rgb="FF000000"/>
        <rFont val="Arial"/>
        <family val="2"/>
      </rPr>
      <t xml:space="preserve">
      [...]
</t>
    </r>
    <r>
      <rPr>
        <b/>
        <i/>
        <sz val="11"/>
        <color rgb="FF000000"/>
        <rFont val="Arial"/>
        <family val="2"/>
      </rPr>
      <t xml:space="preserve">   &lt;/ul&gt;</t>
    </r>
    <r>
      <rPr>
        <i/>
        <sz val="11"/>
        <color rgb="FF000000"/>
        <rFont val="Arial"/>
        <family val="2"/>
      </rPr>
      <t xml:space="preserve">
&lt;/div&gt;</t>
    </r>
  </si>
  <si>
    <r>
      <t xml:space="preserve">Les boutons plier/déplier des accordéons ne sont pas pleinement accessibles au clavier (ils ne déclenchent pas si l'on presse la touche "Espace"). Pour y remédier : 
- Structurer ces boutons à l'aide d'une balise </t>
    </r>
    <r>
      <rPr>
        <i/>
        <sz val="11"/>
        <color rgb="FF000000"/>
        <rFont val="Arial"/>
        <family val="2"/>
      </rPr>
      <t>&lt;button type="button"&gt;</t>
    </r>
    <r>
      <rPr>
        <sz val="11"/>
        <color rgb="FF000000"/>
        <rFont val="Arial"/>
        <family val="2"/>
      </rPr>
      <t xml:space="preserve"> ;
- Ajouter un attribut </t>
    </r>
    <r>
      <rPr>
        <i/>
        <sz val="11"/>
        <color rgb="FF000000"/>
        <rFont val="Arial"/>
        <family val="2"/>
      </rPr>
      <t>aria-expanded</t>
    </r>
    <r>
      <rPr>
        <sz val="11"/>
        <color rgb="FF000000"/>
        <rFont val="Arial"/>
        <family val="2"/>
      </rPr>
      <t xml:space="preserve"> qui, de manière dynamique, prendra la valeur false lorsque le panneau sera masqué et la valeur true dans le cas contraire ;
- Vérifier/garantir le fonctionnement de ce bouton au clavier : une fois focusé, l’appui sur la touche "Entrée" et l’appui sur la touche "Espace" doit permettre de l’activer (affichage/masquage de son sous-menu).
Un exemple de code (le contenu du panneau est, dans le cas présent, masqué) :
</t>
    </r>
    <r>
      <rPr>
        <i/>
        <sz val="11"/>
        <color rgb="FF000000"/>
        <rFont val="Arial"/>
        <family val="2"/>
      </rPr>
      <t>&lt;h3 id="[id_title]"&gt;
   &lt;span class="ckeditor-accordion-toggle"&gt;&lt;/span&gt;
   &lt;</t>
    </r>
    <r>
      <rPr>
        <b/>
        <i/>
        <sz val="11"/>
        <color rgb="FF000000"/>
        <rFont val="Arial"/>
        <family val="2"/>
      </rPr>
      <t>button type="button"</t>
    </r>
    <r>
      <rPr>
        <i/>
        <sz val="11"/>
        <color rgb="FF000000"/>
        <rFont val="Arial"/>
        <family val="2"/>
      </rPr>
      <t xml:space="preserve"> class="ckeditor-accordion-toggler" </t>
    </r>
    <r>
      <rPr>
        <b/>
        <i/>
        <sz val="11"/>
        <color rgb="FF000000"/>
        <rFont val="Arial"/>
        <family val="2"/>
      </rPr>
      <t>aria-expanded="false"</t>
    </r>
    <r>
      <rPr>
        <i/>
        <sz val="11"/>
        <color rgb="FF000000"/>
        <rFont val="Arial"/>
        <family val="2"/>
      </rPr>
      <t>&gt;Acquisition et maintien d'une exploitation en agriculture biologique - Eure (27)&lt;/</t>
    </r>
    <r>
      <rPr>
        <b/>
        <i/>
        <sz val="11"/>
        <color rgb="FF000000"/>
        <rFont val="Arial"/>
        <family val="2"/>
      </rPr>
      <t>button</t>
    </r>
    <r>
      <rPr>
        <i/>
        <sz val="11"/>
        <color rgb="FF000000"/>
        <rFont val="Arial"/>
        <family val="2"/>
      </rPr>
      <t>&gt;
&lt;/h3&gt;</t>
    </r>
  </si>
  <si>
    <r>
      <t xml:space="preserve">Pour l'image "plaquette_programme.png" présente dans la barre latérale de gauche, nous vous conseillons de modifier l'alternative textuelle comme suit : 
</t>
    </r>
    <r>
      <rPr>
        <i/>
        <sz val="11"/>
        <color rgb="FF000000"/>
        <rFont val="Arial"/>
        <family val="2"/>
      </rPr>
      <t>&lt;img src="[...]/plaquette_programme.png" alt="</t>
    </r>
    <r>
      <rPr>
        <b/>
        <i/>
        <sz val="11"/>
        <color rgb="FF000000"/>
        <rFont val="Arial"/>
        <family val="2"/>
      </rPr>
      <t>Couverture de la plaquette : 11e programme d'intervention de l'Agence de l'eau Seine-Normandie 2019 - 2024</t>
    </r>
    <r>
      <rPr>
        <i/>
        <sz val="11"/>
        <color rgb="FF000000"/>
        <rFont val="Arial"/>
        <family val="2"/>
      </rPr>
      <t xml:space="preserve">"&gt; </t>
    </r>
    <r>
      <rPr>
        <sz val="11"/>
        <color rgb="FF000000"/>
        <rFont val="Arial"/>
        <family val="2"/>
      </rPr>
      <t xml:space="preserve">
------
</t>
    </r>
    <r>
      <rPr>
        <u/>
        <sz val="11"/>
        <color rgb="FF000000"/>
        <rFont val="Arial"/>
        <family val="2"/>
      </rPr>
      <t>Recommandation :</t>
    </r>
    <r>
      <rPr>
        <sz val="11"/>
        <color rgb="FF000000"/>
        <rFont val="Arial"/>
        <family val="2"/>
      </rPr>
      <t xml:space="preserve">
Pour l'image "Programme_eau__climat_taille.png" présente dans la barre latérale de gauche, nous vous conseillons de modifier l'alternative textuelle comme suit : 
</t>
    </r>
    <r>
      <rPr>
        <i/>
        <sz val="11"/>
        <color rgb="FF000000"/>
        <rFont val="Arial"/>
        <family val="2"/>
      </rPr>
      <t>&lt;img src="[…]/Programme_eau__climat_taille.png" alt="</t>
    </r>
    <r>
      <rPr>
        <b/>
        <i/>
        <sz val="11"/>
        <color rgb="FF000000"/>
        <rFont val="Arial"/>
        <family val="2"/>
      </rPr>
      <t>Programme eau et climat 2019 - 2024</t>
    </r>
    <r>
      <rPr>
        <i/>
        <sz val="11"/>
        <color rgb="FF000000"/>
        <rFont val="Arial"/>
        <family val="2"/>
      </rPr>
      <t>"&gt;</t>
    </r>
  </si>
  <si>
    <r>
      <t xml:space="preserve">Pour l'image "plaquette_programme.png" présente dans la barre latérale de gauche, nous vous conseillons de modifier l'alternative textuelle comme suit : 
</t>
    </r>
    <r>
      <rPr>
        <i/>
        <sz val="11"/>
        <color rgb="FF000000"/>
        <rFont val="Arial"/>
        <family val="2"/>
      </rPr>
      <t>&lt;img src="[...]/plaquette_programme.png" alt="</t>
    </r>
    <r>
      <rPr>
        <b/>
        <i/>
        <sz val="11"/>
        <color rgb="FF000000"/>
        <rFont val="Arial"/>
        <family val="2"/>
      </rPr>
      <t>Couverture de la plaquette : 11e programme d'intervention de l'Agence de l'eau Seine-Normandie 2019 - 2024</t>
    </r>
    <r>
      <rPr>
        <i/>
        <sz val="11"/>
        <color rgb="FF000000"/>
        <rFont val="Arial"/>
        <family val="2"/>
      </rPr>
      <t xml:space="preserve">"&gt; </t>
    </r>
  </si>
  <si>
    <r>
      <t xml:space="preserve">Pour l'image "carte_forums.jpg", modifier l'alternative textuelle comme suit </t>
    </r>
    <r>
      <rPr>
        <b/>
        <i/>
        <sz val="11"/>
        <color rgb="FF000000"/>
        <rFont val="Arial"/>
        <family val="2"/>
      </rPr>
      <t>alt="Carte des forums"</t>
    </r>
    <r>
      <rPr>
        <sz val="11"/>
        <color rgb="FF000000"/>
        <rFont val="Arial"/>
        <family val="2"/>
      </rPr>
      <t>.</t>
    </r>
  </si>
  <si>
    <r>
      <t xml:space="preserve">Dans la barre latérale de gauche, remplacer la balise </t>
    </r>
    <r>
      <rPr>
        <i/>
        <sz val="11"/>
        <color rgb="FF000000"/>
        <rFont val="Arial"/>
        <family val="2"/>
      </rPr>
      <t>&lt;p&gt;</t>
    </r>
    <r>
      <rPr>
        <sz val="11"/>
        <color rgb="FF000000"/>
        <rFont val="Arial"/>
        <family val="2"/>
      </rPr>
      <t xml:space="preserve"> qui encadre le texte "Rapport d'activité 2020" par une balise </t>
    </r>
    <r>
      <rPr>
        <i/>
        <sz val="11"/>
        <color rgb="FF000000"/>
        <rFont val="Arial"/>
        <family val="2"/>
      </rPr>
      <t>&lt;h2&gt;</t>
    </r>
    <r>
      <rPr>
        <sz val="11"/>
        <color rgb="FF000000"/>
        <rFont val="Arial"/>
        <family val="2"/>
      </rPr>
      <t>.</t>
    </r>
  </si>
  <si>
    <r>
      <t xml:space="preserve">Structurer la liste des communiqués de presse à l'aide de balises </t>
    </r>
    <r>
      <rPr>
        <i/>
        <sz val="11"/>
        <color rgb="FF000000"/>
        <rFont val="Arial"/>
        <family val="2"/>
      </rPr>
      <t>&lt;ul&gt;</t>
    </r>
    <r>
      <rPr>
        <sz val="11"/>
        <color rgb="FF000000"/>
        <rFont val="Arial"/>
        <family val="2"/>
      </rPr>
      <t xml:space="preserve"> et </t>
    </r>
    <r>
      <rPr>
        <i/>
        <sz val="11"/>
        <color rgb="FF000000"/>
        <rFont val="Arial"/>
        <family val="2"/>
      </rPr>
      <t>&lt;li&gt;</t>
    </r>
    <r>
      <rPr>
        <sz val="11"/>
        <color rgb="FF000000"/>
        <rFont val="Arial"/>
        <family val="2"/>
      </rPr>
      <t>. Pour ce faire, une solution peut être de remplacer la balise</t>
    </r>
    <r>
      <rPr>
        <i/>
        <sz val="11"/>
        <color rgb="FF000000"/>
        <rFont val="Arial"/>
        <family val="2"/>
      </rPr>
      <t xml:space="preserve"> &lt;div class="field-wrapper [...]"&gt;</t>
    </r>
    <r>
      <rPr>
        <sz val="11"/>
        <color rgb="FF000000"/>
        <rFont val="Arial"/>
        <family val="2"/>
      </rPr>
      <t xml:space="preserve"> par une balise </t>
    </r>
    <r>
      <rPr>
        <i/>
        <sz val="11"/>
        <color rgb="FF000000"/>
        <rFont val="Arial"/>
        <family val="2"/>
      </rPr>
      <t>&lt;ul&gt;</t>
    </r>
    <r>
      <rPr>
        <sz val="11"/>
        <color rgb="FF000000"/>
        <rFont val="Arial"/>
        <family val="2"/>
      </rPr>
      <t xml:space="preserve"> et d'ajouter des balises &lt;li&gt; autour de chacun des items de la liste :
</t>
    </r>
    <r>
      <rPr>
        <i/>
        <sz val="11"/>
        <color rgb="FF000000"/>
        <rFont val="Arial"/>
        <family val="2"/>
      </rPr>
      <t>&lt;</t>
    </r>
    <r>
      <rPr>
        <b/>
        <i/>
        <sz val="11"/>
        <color rgb="FF000000"/>
        <rFont val="Arial"/>
        <family val="2"/>
      </rPr>
      <t>ul</t>
    </r>
    <r>
      <rPr>
        <i/>
        <sz val="11"/>
        <color rgb="FF000000"/>
        <rFont val="Arial"/>
        <family val="2"/>
      </rPr>
      <t xml:space="preserve"> class="field-wrapper"&gt;
   </t>
    </r>
    <r>
      <rPr>
        <b/>
        <i/>
        <sz val="11"/>
        <color rgb="FF000000"/>
        <rFont val="Arial"/>
        <family val="2"/>
      </rPr>
      <t>&lt;li&gt;</t>
    </r>
    <r>
      <rPr>
        <i/>
        <sz val="11"/>
        <color rgb="FF000000"/>
        <rFont val="Arial"/>
        <family val="2"/>
      </rPr>
      <t xml:space="preserve">
      &lt;h3&gt;Signature du contrat de territoire [...]&lt;/h3&gt;
      [...]</t>
    </r>
    <r>
      <rPr>
        <b/>
        <i/>
        <sz val="11"/>
        <color rgb="FF000000"/>
        <rFont val="Arial"/>
        <family val="2"/>
      </rPr>
      <t xml:space="preserve">
   &lt;/li&gt;
   &lt;li&gt;
</t>
    </r>
    <r>
      <rPr>
        <i/>
        <sz val="11"/>
        <color rgb="FF000000"/>
        <rFont val="Arial"/>
        <family val="2"/>
      </rPr>
      <t xml:space="preserve">      &lt;h3&gt;RTE, Réseau de Transport d'Électricité et l'agence de l'eau [...]&lt;/h3&gt;
      [...]</t>
    </r>
    <r>
      <rPr>
        <b/>
        <i/>
        <sz val="11"/>
        <color rgb="FF000000"/>
        <rFont val="Arial"/>
        <family val="2"/>
      </rPr>
      <t xml:space="preserve">
   &lt;/li&gt;
</t>
    </r>
    <r>
      <rPr>
        <i/>
        <sz val="11"/>
        <color rgb="FF000000"/>
        <rFont val="Arial"/>
        <family val="2"/>
      </rPr>
      <t xml:space="preserve">   [...]
&lt;/</t>
    </r>
    <r>
      <rPr>
        <b/>
        <i/>
        <sz val="11"/>
        <color rgb="FF000000"/>
        <rFont val="Arial"/>
        <family val="2"/>
      </rPr>
      <t>ul</t>
    </r>
    <r>
      <rPr>
        <i/>
        <sz val="11"/>
        <color rgb="FF000000"/>
        <rFont val="Arial"/>
        <family val="2"/>
      </rPr>
      <t>&gt;</t>
    </r>
  </si>
  <si>
    <r>
      <t>Retirer l'attribut</t>
    </r>
    <r>
      <rPr>
        <i/>
        <sz val="11"/>
        <color rgb="FF000000"/>
        <rFont val="Arial"/>
        <family val="2"/>
      </rPr>
      <t xml:space="preserve"> framborder </t>
    </r>
    <r>
      <rPr>
        <sz val="11"/>
        <color rgb="FF000000"/>
        <rFont val="Arial"/>
        <family val="2"/>
      </rPr>
      <t>présent sur la balise &lt;iframe&gt; du fil d'actualités Twitter.</t>
    </r>
  </si>
  <si>
    <r>
      <t xml:space="preserve">Structurer la liste des campagnes de communication à l'aide de balises </t>
    </r>
    <r>
      <rPr>
        <i/>
        <sz val="11"/>
        <color rgb="FF000000"/>
        <rFont val="Arial"/>
        <family val="2"/>
      </rPr>
      <t>&lt;ul&gt;</t>
    </r>
    <r>
      <rPr>
        <sz val="11"/>
        <color rgb="FF000000"/>
        <rFont val="Arial"/>
        <family val="2"/>
      </rPr>
      <t xml:space="preserve"> et </t>
    </r>
    <r>
      <rPr>
        <i/>
        <sz val="11"/>
        <color rgb="FF000000"/>
        <rFont val="Arial"/>
        <family val="2"/>
      </rPr>
      <t>&lt;li&gt;</t>
    </r>
    <r>
      <rPr>
        <sz val="11"/>
        <color rgb="FF000000"/>
        <rFont val="Arial"/>
        <family val="2"/>
      </rPr>
      <t>. Pour ce faire, une solution peut être de remplacer la balise</t>
    </r>
    <r>
      <rPr>
        <i/>
        <sz val="11"/>
        <color rgb="FF000000"/>
        <rFont val="Arial"/>
        <family val="2"/>
      </rPr>
      <t xml:space="preserve"> &lt;div class="field-wrapper [...]"&gt;</t>
    </r>
    <r>
      <rPr>
        <sz val="11"/>
        <color rgb="FF000000"/>
        <rFont val="Arial"/>
        <family val="2"/>
      </rPr>
      <t xml:space="preserve"> par une balise </t>
    </r>
    <r>
      <rPr>
        <i/>
        <sz val="11"/>
        <color rgb="FF000000"/>
        <rFont val="Arial"/>
        <family val="2"/>
      </rPr>
      <t>&lt;ul&gt;</t>
    </r>
    <r>
      <rPr>
        <sz val="11"/>
        <color rgb="FF000000"/>
        <rFont val="Arial"/>
        <family val="2"/>
      </rPr>
      <t xml:space="preserve"> et d'ajouter des balises &lt;li&gt; autour de chacun des items de la liste :
</t>
    </r>
    <r>
      <rPr>
        <i/>
        <sz val="11"/>
        <color rgb="FF000000"/>
        <rFont val="Arial"/>
        <family val="2"/>
      </rPr>
      <t>&lt;</t>
    </r>
    <r>
      <rPr>
        <b/>
        <i/>
        <sz val="11"/>
        <color rgb="FF000000"/>
        <rFont val="Arial"/>
        <family val="2"/>
      </rPr>
      <t>ul</t>
    </r>
    <r>
      <rPr>
        <i/>
        <sz val="11"/>
        <color rgb="FF000000"/>
        <rFont val="Arial"/>
        <family val="2"/>
      </rPr>
      <t xml:space="preserve"> class="field-wrapper"&gt;
   </t>
    </r>
    <r>
      <rPr>
        <b/>
        <i/>
        <sz val="11"/>
        <color rgb="FF000000"/>
        <rFont val="Arial"/>
        <family val="2"/>
      </rPr>
      <t>&lt;li&gt;</t>
    </r>
    <r>
      <rPr>
        <i/>
        <sz val="11"/>
        <color rgb="FF000000"/>
        <rFont val="Arial"/>
        <family val="2"/>
      </rPr>
      <t xml:space="preserve">
      &lt;h2&gt;#ilslonfaitpourquoipasvous? Une collection de films courts (2'30)&lt;/h2&gt;
      [...]</t>
    </r>
    <r>
      <rPr>
        <b/>
        <i/>
        <sz val="11"/>
        <color rgb="FF000000"/>
        <rFont val="Arial"/>
        <family val="2"/>
      </rPr>
      <t xml:space="preserve">
   &lt;/li&gt;
   &lt;li&gt;
</t>
    </r>
    <r>
      <rPr>
        <i/>
        <sz val="11"/>
        <color rgb="FF000000"/>
        <rFont val="Arial"/>
        <family val="2"/>
      </rPr>
      <t xml:space="preserve">      &lt;h2&gt;Témoignages et signataires de la stratégie d'adaptation au changement climatique&lt;/h2&gt;
      [...]</t>
    </r>
    <r>
      <rPr>
        <b/>
        <i/>
        <sz val="11"/>
        <color rgb="FF000000"/>
        <rFont val="Arial"/>
        <family val="2"/>
      </rPr>
      <t xml:space="preserve">
   &lt;/li&gt;
</t>
    </r>
    <r>
      <rPr>
        <i/>
        <sz val="11"/>
        <color rgb="FF000000"/>
        <rFont val="Arial"/>
        <family val="2"/>
      </rPr>
      <t xml:space="preserve">   [...]
&lt;/</t>
    </r>
    <r>
      <rPr>
        <b/>
        <i/>
        <sz val="11"/>
        <color rgb="FF000000"/>
        <rFont val="Arial"/>
        <family val="2"/>
      </rPr>
      <t>ul</t>
    </r>
    <r>
      <rPr>
        <i/>
        <sz val="11"/>
        <color rgb="FF000000"/>
        <rFont val="Arial"/>
        <family val="2"/>
      </rPr>
      <t>&gt;</t>
    </r>
  </si>
  <si>
    <r>
      <t xml:space="preserve">Une balise </t>
    </r>
    <r>
      <rPr>
        <i/>
        <sz val="11"/>
        <color rgb="FF000000"/>
        <rFont val="Arial"/>
        <family val="2"/>
      </rPr>
      <t>&lt;h3&gt;</t>
    </r>
    <r>
      <rPr>
        <sz val="11"/>
        <color rgb="FF000000"/>
        <rFont val="Arial"/>
        <family val="2"/>
      </rPr>
      <t xml:space="preserve"> vide est présente dans la page (avant le titre "Zoom sur les épisodes de Seine-Normandie), la retirer.</t>
    </r>
  </si>
  <si>
    <r>
      <t xml:space="preserve">Actuellement, les attributs </t>
    </r>
    <r>
      <rPr>
        <i/>
        <sz val="11"/>
        <color rgb="FF000000"/>
        <rFont val="Arial"/>
        <family val="2"/>
      </rPr>
      <t>title</t>
    </r>
    <r>
      <rPr>
        <sz val="11"/>
        <color rgb="FF000000"/>
        <rFont val="Arial"/>
        <family val="2"/>
      </rPr>
      <t xml:space="preserve"> présents sur les balises </t>
    </r>
    <r>
      <rPr>
        <i/>
        <sz val="11"/>
        <color rgb="FF000000"/>
        <rFont val="Arial"/>
        <family val="2"/>
      </rPr>
      <t>&lt;iframe&gt;</t>
    </r>
    <r>
      <rPr>
        <sz val="11"/>
        <color rgb="FF000000"/>
        <rFont val="Arial"/>
        <family val="2"/>
      </rPr>
      <t xml:space="preserve"> des lecteurs vidéo Youtube sont en anglais ("YouTube video player"), ce qui invalide ce critère. Pour y remédier, modifier l'attribut comme suit : 
</t>
    </r>
    <r>
      <rPr>
        <i/>
        <sz val="11"/>
        <color rgb="FF000000"/>
        <rFont val="Arial"/>
        <family val="2"/>
      </rPr>
      <t>&lt;iframe src="[…]" title="</t>
    </r>
    <r>
      <rPr>
        <b/>
        <i/>
        <sz val="11"/>
        <color rgb="FF000000"/>
        <rFont val="Arial"/>
        <family val="2"/>
      </rPr>
      <t>Vidéo Youtube</t>
    </r>
    <r>
      <rPr>
        <i/>
        <sz val="11"/>
        <color rgb="FF000000"/>
        <rFont val="Arial"/>
        <family val="2"/>
      </rPr>
      <t>"&gt;</t>
    </r>
  </si>
  <si>
    <r>
      <t xml:space="preserve">Dans la liste des campagnes de communication, les liens-images n'ont pas d'intitulés pertinents.
À titre d'exemple, pour la campagne de communication "Eau potable &amp; économie agricole", modifier comme suit : </t>
    </r>
    <r>
      <rPr>
        <i/>
        <sz val="11"/>
        <color rgb="FF000000"/>
        <rFont val="Arial"/>
        <family val="2"/>
      </rPr>
      <t xml:space="preserve">
&lt;a href="[…]" </t>
    </r>
    <r>
      <rPr>
        <b/>
        <i/>
        <sz val="11"/>
        <color rgb="FF000000"/>
        <rFont val="Arial"/>
        <family val="2"/>
      </rPr>
      <t>aria-label="Colloque Eau potable et économie agricole"</t>
    </r>
    <r>
      <rPr>
        <i/>
        <sz val="11"/>
        <color rgb="FF000000"/>
        <rFont val="Arial"/>
        <family val="2"/>
      </rPr>
      <t>&gt;
   &lt;img src="[...]/colloque_AEP.png" alt="Visuel Colloque AEP"&gt;
&lt;/a&gt;</t>
    </r>
    <r>
      <rPr>
        <sz val="11"/>
        <color rgb="FF000000"/>
        <rFont val="Arial"/>
        <family val="2"/>
      </rPr>
      <t xml:space="preserve">
Procéder de la même manière pour tous les autres liens-images : renseigner dans un attribut </t>
    </r>
    <r>
      <rPr>
        <i/>
        <sz val="11"/>
        <color rgb="FF000000"/>
        <rFont val="Arial"/>
        <family val="2"/>
      </rPr>
      <t>aria-label</t>
    </r>
    <r>
      <rPr>
        <sz val="11"/>
        <color rgb="FF000000"/>
        <rFont val="Arial"/>
        <family val="2"/>
      </rPr>
      <t xml:space="preserve"> le titre de la page ciblée par le lien.</t>
    </r>
  </si>
  <si>
    <r>
      <t xml:space="preserve">Retirer les attributs </t>
    </r>
    <r>
      <rPr>
        <i/>
        <sz val="11"/>
        <color rgb="FF000000"/>
        <rFont val="Arial"/>
        <family val="2"/>
      </rPr>
      <t>width</t>
    </r>
    <r>
      <rPr>
        <sz val="11"/>
        <color rgb="FF000000"/>
        <rFont val="Arial"/>
        <family val="2"/>
      </rPr>
      <t xml:space="preserve">, </t>
    </r>
    <r>
      <rPr>
        <i/>
        <sz val="11"/>
        <color rgb="FF000000"/>
        <rFont val="Arial"/>
        <family val="2"/>
      </rPr>
      <t>height</t>
    </r>
    <r>
      <rPr>
        <sz val="11"/>
        <color rgb="FF000000"/>
        <rFont val="Arial"/>
        <family val="2"/>
      </rPr>
      <t xml:space="preserve">, </t>
    </r>
    <r>
      <rPr>
        <i/>
        <sz val="11"/>
        <color rgb="FF000000"/>
        <rFont val="Arial"/>
        <family val="2"/>
      </rPr>
      <t>cellspacing</t>
    </r>
    <r>
      <rPr>
        <sz val="11"/>
        <color rgb="FF000000"/>
        <rFont val="Arial"/>
        <family val="2"/>
      </rPr>
      <t xml:space="preserve">, </t>
    </r>
    <r>
      <rPr>
        <i/>
        <sz val="11"/>
        <color rgb="FF000000"/>
        <rFont val="Arial"/>
        <family val="2"/>
      </rPr>
      <t>cellpadding</t>
    </r>
    <r>
      <rPr>
        <sz val="11"/>
        <color rgb="FF000000"/>
        <rFont val="Arial"/>
        <family val="2"/>
      </rPr>
      <t xml:space="preserve"> et </t>
    </r>
    <r>
      <rPr>
        <i/>
        <sz val="11"/>
        <color rgb="FF000000"/>
        <rFont val="Arial"/>
        <family val="2"/>
      </rPr>
      <t>border</t>
    </r>
    <r>
      <rPr>
        <sz val="11"/>
        <color rgb="FF000000"/>
        <rFont val="Arial"/>
        <family val="2"/>
      </rPr>
      <t xml:space="preserve"> présents sur le tableau (balise </t>
    </r>
    <r>
      <rPr>
        <i/>
        <sz val="11"/>
        <color rgb="FF000000"/>
        <rFont val="Arial"/>
        <family val="2"/>
      </rPr>
      <t>&lt;table&gt;</t>
    </r>
    <r>
      <rPr>
        <sz val="11"/>
        <color rgb="FF000000"/>
        <rFont val="Arial"/>
        <family val="2"/>
      </rPr>
      <t xml:space="preserve">) de la section "Une collection de films courts".
À remplacer par une mise en forme gérée en CSS.
------
Retirer les attributs </t>
    </r>
    <r>
      <rPr>
        <i/>
        <sz val="11"/>
        <color rgb="FF000000"/>
        <rFont val="Arial"/>
        <family val="2"/>
      </rPr>
      <t>width</t>
    </r>
    <r>
      <rPr>
        <sz val="11"/>
        <color rgb="FF000000"/>
        <rFont val="Arial"/>
        <family val="2"/>
      </rPr>
      <t xml:space="preserve">, </t>
    </r>
    <r>
      <rPr>
        <i/>
        <sz val="11"/>
        <color rgb="FF000000"/>
        <rFont val="Arial"/>
        <family val="2"/>
      </rPr>
      <t>height</t>
    </r>
    <r>
      <rPr>
        <sz val="11"/>
        <color rgb="FF000000"/>
        <rFont val="Arial"/>
        <family val="2"/>
      </rPr>
      <t xml:space="preserve">, </t>
    </r>
    <r>
      <rPr>
        <i/>
        <sz val="11"/>
        <color rgb="FF000000"/>
        <rFont val="Arial"/>
        <family val="2"/>
      </rPr>
      <t>frameborder</t>
    </r>
    <r>
      <rPr>
        <sz val="11"/>
        <color rgb="FF000000"/>
        <rFont val="Arial"/>
        <family val="2"/>
      </rPr>
      <t xml:space="preserve"> présents sur les balises </t>
    </r>
    <r>
      <rPr>
        <i/>
        <sz val="11"/>
        <color rgb="FF000000"/>
        <rFont val="Arial"/>
        <family val="2"/>
      </rPr>
      <t>&lt;iframe&gt;</t>
    </r>
    <r>
      <rPr>
        <sz val="11"/>
        <color rgb="FF000000"/>
        <rFont val="Arial"/>
        <family val="2"/>
      </rPr>
      <t xml:space="preserve"> des lecteurs de vidéo Youtube.
À remplacer par une mise en forme gérée en CSS.</t>
    </r>
  </si>
  <si>
    <r>
      <t xml:space="preserve">Certains éléments ne respectent par les exigences de contraste minimum (4.5:1), à savoir :
- Le fil d'Ariane : textes gris (contraste égal à 1.76) et textes bleus (contraste égal à 1.83),
- Tous les textes/liens bleus (code couleur </t>
    </r>
    <r>
      <rPr>
        <i/>
        <sz val="11"/>
        <color rgb="FF000000"/>
        <rFont val="Arial"/>
        <family val="2"/>
      </rPr>
      <t>#0085BD ou #0085BE</t>
    </r>
    <r>
      <rPr>
        <sz val="11"/>
        <color rgb="FF000000"/>
        <rFont val="Arial"/>
        <family val="2"/>
      </rPr>
      <t xml:space="preserve">) sur fond blanc (contraste égal à 4.13 ou 4.07), à l'exception des niveaux de titres </t>
    </r>
    <r>
      <rPr>
        <i/>
        <sz val="11"/>
        <color rgb="FF000000"/>
        <rFont val="Arial"/>
        <family val="2"/>
      </rPr>
      <t>&lt;h2&gt;</t>
    </r>
    <r>
      <rPr>
        <sz val="11"/>
        <color rgb="FF000000"/>
        <rFont val="Arial"/>
        <family val="2"/>
      </rPr>
      <t>,
- Dans la section "Se documenter sur le sujet", le titre n'est pas suffisamment contrasté (contraste égal à 3.29),
- Le bouton "Consulter le document" (contraste égal à 4.13).
Cf. rapport annexe qui reprend ces éléments plus en détail et présente des pistes de correction.</t>
    </r>
  </si>
  <si>
    <t>Cf. critère 4.5</t>
  </si>
  <si>
    <r>
      <t xml:space="preserve">Certains éléments ne respectent par les exigences de contraste minimum (4.5:1), à savoir :
- Le fil d'Ariane : textes gris (contraste égal à 1.76) et textes bleus (contraste égal à 1.83),
- Tous les textes/liens bleus (code couleur </t>
    </r>
    <r>
      <rPr>
        <i/>
        <sz val="11"/>
        <color rgb="FF000000"/>
        <rFont val="Arial"/>
        <family val="2"/>
      </rPr>
      <t>#0085BD ou #0085BE</t>
    </r>
    <r>
      <rPr>
        <sz val="11"/>
        <color rgb="FF000000"/>
        <rFont val="Arial"/>
        <family val="2"/>
      </rPr>
      <t xml:space="preserve">) sur fond blanc (contraste égal à 4.13 ou 4.07), à l'exception des niveaux de titres </t>
    </r>
    <r>
      <rPr>
        <i/>
        <sz val="11"/>
        <color rgb="FF000000"/>
        <rFont val="Arial"/>
        <family val="2"/>
      </rPr>
      <t>&lt;h2&gt;</t>
    </r>
    <r>
      <rPr>
        <sz val="11"/>
        <color rgb="FF000000"/>
        <rFont val="Arial"/>
        <family val="2"/>
      </rPr>
      <t>,
- Dans la section "Se documenter sur le sujet", le titre n'est pas suffisamment contrasté (contraste égal à 3.29),
- Le bouton "Télécharger le document" (contraste égal à 4.13),
- Certaines légendes de la carte comme "Bocages normands", "Vallées de Marne" ne sont pas suffisamment contrastées.
Cf. rapport annexe qui reprend ces éléments plus en détail et présente des pistes de correction.</t>
    </r>
  </si>
  <si>
    <t>Carte interactive des forums des acteurs de l'eau (P14)</t>
  </si>
  <si>
    <r>
      <t xml:space="preserve">Dans la section "Derniers tweets", retirer l'attribut </t>
    </r>
    <r>
      <rPr>
        <i/>
        <sz val="11"/>
        <color rgb="FF000000"/>
        <rFont val="Arial"/>
        <family val="2"/>
      </rPr>
      <t>frameborder</t>
    </r>
    <r>
      <rPr>
        <sz val="11"/>
        <color rgb="FF000000"/>
        <rFont val="Arial"/>
        <family val="2"/>
      </rPr>
      <t xml:space="preserve"> sur la balise </t>
    </r>
    <r>
      <rPr>
        <i/>
        <sz val="11"/>
        <color rgb="FF000000"/>
        <rFont val="Arial"/>
        <family val="2"/>
      </rPr>
      <t>&lt;iframe&gt;</t>
    </r>
    <r>
      <rPr>
        <sz val="11"/>
        <color rgb="FF000000"/>
        <rFont val="Arial"/>
        <family val="2"/>
      </rPr>
      <t xml:space="preserve"> du fil d'actualité Twitter. À remplacer par une mise en forme gérée en CSS.
------
Dans la section "Dernière vidéo", retirer les attributs </t>
    </r>
    <r>
      <rPr>
        <i/>
        <sz val="11"/>
        <color rgb="FF000000"/>
        <rFont val="Arial"/>
        <family val="2"/>
      </rPr>
      <t>width</t>
    </r>
    <r>
      <rPr>
        <sz val="11"/>
        <color rgb="FF000000"/>
        <rFont val="Arial"/>
        <family val="2"/>
      </rPr>
      <t xml:space="preserve">, </t>
    </r>
    <r>
      <rPr>
        <i/>
        <sz val="11"/>
        <color rgb="FF000000"/>
        <rFont val="Arial"/>
        <family val="2"/>
      </rPr>
      <t xml:space="preserve">height </t>
    </r>
    <r>
      <rPr>
        <sz val="11"/>
        <color rgb="FF000000"/>
        <rFont val="Arial"/>
        <family val="2"/>
      </rPr>
      <t xml:space="preserve">et </t>
    </r>
    <r>
      <rPr>
        <i/>
        <sz val="11"/>
        <color rgb="FF000000"/>
        <rFont val="Arial"/>
        <family val="2"/>
      </rPr>
      <t>frameborder</t>
    </r>
    <r>
      <rPr>
        <sz val="11"/>
        <color rgb="FF000000"/>
        <rFont val="Arial"/>
        <family val="2"/>
      </rPr>
      <t xml:space="preserve"> présents sur la balise </t>
    </r>
    <r>
      <rPr>
        <i/>
        <sz val="11"/>
        <color rgb="FF000000"/>
        <rFont val="Arial"/>
        <family val="2"/>
      </rPr>
      <t>&lt;iframe&gt;</t>
    </r>
    <r>
      <rPr>
        <sz val="11"/>
        <color rgb="FF000000"/>
        <rFont val="Arial"/>
        <family val="2"/>
      </rPr>
      <t xml:space="preserve"> du lecteur vidéo Youtube. À remplacer par une mise en forme gérée en CSS.</t>
    </r>
  </si>
  <si>
    <t>Fil d'actualités Twitter (P01 et P12)</t>
  </si>
  <si>
    <r>
      <t xml:space="preserve">Pour l'image "forum_acteurs.png" présente dans la barre latérale de gauche, nous vous conseillons de modifier l'alternative textuelle comme suit : 
</t>
    </r>
    <r>
      <rPr>
        <i/>
        <sz val="11"/>
        <color rgb="FF000000"/>
        <rFont val="Arial"/>
        <family val="2"/>
      </rPr>
      <t>&lt;img src="[...]/forum_acteurs.png" alt="</t>
    </r>
    <r>
      <rPr>
        <b/>
        <i/>
        <sz val="11"/>
        <color rgb="FF000000"/>
        <rFont val="Arial"/>
        <family val="2"/>
      </rPr>
      <t>Forum des acteurs de l'eau Seine-Normandie</t>
    </r>
    <r>
      <rPr>
        <i/>
        <sz val="11"/>
        <color rgb="FF000000"/>
        <rFont val="Arial"/>
        <family val="2"/>
      </rPr>
      <t xml:space="preserve">"&gt;
------
</t>
    </r>
    <r>
      <rPr>
        <sz val="11"/>
        <color rgb="FF000000"/>
        <rFont val="Arial"/>
        <family val="2"/>
      </rPr>
      <t>Dans la barre latérale de gauche, modifier l'alternative textuelle de l'image "bandeau_logo_cb_pref.jpg" par</t>
    </r>
    <r>
      <rPr>
        <i/>
        <sz val="11"/>
        <color rgb="FF000000"/>
        <rFont val="Arial"/>
        <family val="2"/>
      </rPr>
      <t xml:space="preserve"> alt="</t>
    </r>
    <r>
      <rPr>
        <b/>
        <i/>
        <sz val="11"/>
        <color rgb="FF000000"/>
        <rFont val="Arial"/>
        <family val="2"/>
      </rPr>
      <t>Visuel : consultation sur le thème les inondations et le milieu marin</t>
    </r>
    <r>
      <rPr>
        <i/>
        <sz val="11"/>
        <color rgb="FF000000"/>
        <rFont val="Arial"/>
        <family val="2"/>
      </rPr>
      <t>"</t>
    </r>
  </si>
  <si>
    <r>
      <t xml:space="preserve">Dans la barre latérale de gauche, remplacer la balise </t>
    </r>
    <r>
      <rPr>
        <i/>
        <sz val="11"/>
        <color rgb="FF000000"/>
        <rFont val="Arial"/>
        <family val="2"/>
      </rPr>
      <t xml:space="preserve">&lt;p&gt; </t>
    </r>
    <r>
      <rPr>
        <sz val="11"/>
        <color rgb="FF000000"/>
        <rFont val="Arial"/>
        <family val="2"/>
      </rPr>
      <t xml:space="preserve">qui encadre l'image "forum_acteurs.png" par une balise </t>
    </r>
    <r>
      <rPr>
        <i/>
        <sz val="11"/>
        <color rgb="FF000000"/>
        <rFont val="Arial"/>
        <family val="2"/>
      </rPr>
      <t>&lt;h2&gt;</t>
    </r>
    <r>
      <rPr>
        <sz val="11"/>
        <color rgb="FF000000"/>
        <rFont val="Arial"/>
        <family val="2"/>
      </rPr>
      <t xml:space="preserve">.
------
Dans la barre latérale de gauche, remplacer la balise </t>
    </r>
    <r>
      <rPr>
        <i/>
        <sz val="11"/>
        <color rgb="FF000000"/>
        <rFont val="Arial"/>
        <family val="2"/>
      </rPr>
      <t>&lt;p&gt;</t>
    </r>
    <r>
      <rPr>
        <sz val="11"/>
        <color rgb="FF000000"/>
        <rFont val="Arial"/>
        <family val="2"/>
      </rPr>
      <t xml:space="preserve"> qui encadre le texte "La gestion de l'eau dans le bassin Seine-Normandie" par une balise </t>
    </r>
    <r>
      <rPr>
        <i/>
        <sz val="11"/>
        <color rgb="FF000000"/>
        <rFont val="Arial"/>
        <family val="2"/>
      </rPr>
      <t>&lt;h2&gt;</t>
    </r>
    <r>
      <rPr>
        <sz val="11"/>
        <color rgb="FF000000"/>
        <rFont val="Arial"/>
        <family val="2"/>
      </rPr>
      <t xml:space="preserve">.
------
Dans le contenu principal de la page, le lien-image "bandeau_logo_cb_pref.jpg" n'a pas un intitulé explicite. Pour être en conformité avec ce critère, nous vous conseillons de retirer le lien (balise </t>
    </r>
    <r>
      <rPr>
        <i/>
        <sz val="11"/>
        <color rgb="FF000000"/>
        <rFont val="Arial"/>
        <family val="2"/>
      </rPr>
      <t>&lt;a&gt;)</t>
    </r>
    <r>
      <rPr>
        <sz val="11"/>
        <color rgb="FF000000"/>
        <rFont val="Arial"/>
        <family val="2"/>
      </rPr>
      <t xml:space="preserve"> qui entoure cette image, car la cible du lien est une page portant la mention "L'enquête est fermée".
Si vous modifiez la cible du lien, penser à modifier l'alternative textuelle de l'image ou ajouter un attribut</t>
    </r>
    <r>
      <rPr>
        <i/>
        <sz val="11"/>
        <color rgb="FF000000"/>
        <rFont val="Arial"/>
        <family val="2"/>
      </rPr>
      <t xml:space="preserve"> aria-label</t>
    </r>
    <r>
      <rPr>
        <sz val="11"/>
        <color rgb="FF000000"/>
        <rFont val="Arial"/>
        <family val="2"/>
      </rPr>
      <t xml:space="preserve"> sur la balise </t>
    </r>
    <r>
      <rPr>
        <i/>
        <sz val="11"/>
        <color rgb="FF000000"/>
        <rFont val="Arial"/>
        <family val="2"/>
      </rPr>
      <t>&lt;a&gt;</t>
    </r>
    <r>
      <rPr>
        <sz val="11"/>
        <color rgb="FF000000"/>
        <rFont val="Arial"/>
        <family val="2"/>
      </rPr>
      <t xml:space="preserve"> pour expliciter la cible du lien.</t>
    </r>
  </si>
  <si>
    <r>
      <t xml:space="preserve">La carte interactive des forums de l'eau ne dispose pas d'une alternative, ce qui invalide ce critère.
Pour y remédier, rédiger et publier une transcription qui reprenne l'intégralité des informations disponibles via cette carte (thématiques, dates et liens vers les replays notamment). Ce texte peut être mise à disposition des utilisateurs via un système de plier/déplier positionné directement sous la carte.
Pour obtenir par exemple concrètement, quand la transcription textuelle de lacarte est affichée :
</t>
    </r>
    <r>
      <rPr>
        <i/>
        <sz val="11"/>
        <color rgb="FF000000"/>
        <rFont val="Arial"/>
        <family val="2"/>
      </rPr>
      <t>&lt;div class="container-wrapper-genially"&gt;[Carte]&lt;/div&gt;
&lt;button type="button" aria-expanded="true"&gt;Consulter les informations&lt;/button&gt;
&lt;div&gt;[Transcription]&lt;/div&gt;</t>
    </r>
  </si>
  <si>
    <t>Ce critère sera conforme lorque le correctif détaillé pour le critère 4.8 sera appliqué.</t>
  </si>
  <si>
    <r>
      <t xml:space="preserve">Pour le tableau présent dans la section "#ilslontfaitpourquoipasvous? Une collection de films courts (2'30)", procéder aux modifications suivantes : 
- Structurer les en-têtes de colonnes à l'aide d'une balise </t>
    </r>
    <r>
      <rPr>
        <b/>
        <i/>
        <sz val="11"/>
        <color rgb="FF000000"/>
        <rFont val="Arial"/>
        <family val="2"/>
      </rPr>
      <t>&lt;th&gt;</t>
    </r>
    <r>
      <rPr>
        <sz val="11"/>
        <color rgb="FF000000"/>
        <rFont val="Arial"/>
        <family val="2"/>
      </rPr>
      <t xml:space="preserve">,
- Ajouter l'attribut </t>
    </r>
    <r>
      <rPr>
        <b/>
        <i/>
        <sz val="11"/>
        <color rgb="FF000000"/>
        <rFont val="Arial"/>
        <family val="2"/>
      </rPr>
      <t>scope="col"</t>
    </r>
    <r>
      <rPr>
        <sz val="11"/>
        <color rgb="FF000000"/>
        <rFont val="Arial"/>
        <family val="2"/>
      </rPr>
      <t xml:space="preserve"> afin de permettre que chaque cellule soit correctement associée avec son en-tête de colonne correspondante.
Ainsi, on obtiendra : 
</t>
    </r>
    <r>
      <rPr>
        <i/>
        <sz val="11"/>
        <color rgb="FF000000"/>
        <rFont val="Arial"/>
        <family val="2"/>
      </rPr>
      <t>&lt;table aria-labelledby="[...]"&gt;
   &lt;tbody&gt;
      &lt;tr&gt;
         &lt;</t>
    </r>
    <r>
      <rPr>
        <b/>
        <i/>
        <sz val="11"/>
        <color rgb="FF000000"/>
        <rFont val="Arial"/>
        <family val="2"/>
      </rPr>
      <t>th scope="col"</t>
    </r>
    <r>
      <rPr>
        <i/>
        <sz val="11"/>
        <color rgb="FF000000"/>
        <rFont val="Arial"/>
        <family val="2"/>
      </rPr>
      <t>&gt;Entreprises et changement climatique&lt;</t>
    </r>
    <r>
      <rPr>
        <b/>
        <i/>
        <sz val="11"/>
        <color rgb="FF000000"/>
        <rFont val="Arial"/>
        <family val="2"/>
      </rPr>
      <t>/th</t>
    </r>
    <r>
      <rPr>
        <i/>
        <sz val="11"/>
        <color rgb="FF000000"/>
        <rFont val="Arial"/>
        <family val="2"/>
      </rPr>
      <t>&gt;
         &lt;</t>
    </r>
    <r>
      <rPr>
        <b/>
        <i/>
        <sz val="11"/>
        <color rgb="FF000000"/>
        <rFont val="Arial"/>
        <family val="2"/>
      </rPr>
      <t>th scope="col"</t>
    </r>
    <r>
      <rPr>
        <i/>
        <sz val="11"/>
        <color rgb="FF000000"/>
        <rFont val="Arial"/>
        <family val="2"/>
      </rPr>
      <t>&gt;Eau et biodiversité&lt;</t>
    </r>
    <r>
      <rPr>
        <b/>
        <i/>
        <sz val="11"/>
        <color rgb="FF000000"/>
        <rFont val="Arial"/>
        <family val="2"/>
      </rPr>
      <t>/th</t>
    </r>
    <r>
      <rPr>
        <i/>
        <sz val="11"/>
        <color rgb="FF000000"/>
        <rFont val="Arial"/>
        <family val="2"/>
      </rPr>
      <t>&gt;
         &lt;</t>
    </r>
    <r>
      <rPr>
        <b/>
        <i/>
        <sz val="11"/>
        <color rgb="FF000000"/>
        <rFont val="Arial"/>
        <family val="2"/>
      </rPr>
      <t>th scope="col"</t>
    </r>
    <r>
      <rPr>
        <i/>
        <sz val="11"/>
        <color rgb="FF000000"/>
        <rFont val="Arial"/>
        <family val="2"/>
      </rPr>
      <t>&gt;Eau et gestion des eaux pluviales&lt;</t>
    </r>
    <r>
      <rPr>
        <b/>
        <i/>
        <sz val="11"/>
        <color rgb="FF000000"/>
        <rFont val="Arial"/>
        <family val="2"/>
      </rPr>
      <t>/th</t>
    </r>
    <r>
      <rPr>
        <i/>
        <sz val="11"/>
        <color rgb="FF000000"/>
        <rFont val="Arial"/>
        <family val="2"/>
      </rPr>
      <t>&gt;
      &lt;/tr&gt;
      [...]
   &lt;/tbody&gt;
&lt;/table&gt;</t>
    </r>
  </si>
  <si>
    <r>
      <t xml:space="preserve">Pour le tableau présent dans la section "#ilslontfaitpourquoipasvous? Une collection de films courts (2'30)", ajouter un attribut </t>
    </r>
    <r>
      <rPr>
        <i/>
        <sz val="11"/>
        <color rgb="FF000000"/>
        <rFont val="Arial"/>
        <family val="2"/>
      </rPr>
      <t>aria-labelledby="[id_titre]"</t>
    </r>
    <r>
      <rPr>
        <sz val="11"/>
        <color rgb="FF000000"/>
        <rFont val="Arial"/>
        <family val="2"/>
      </rPr>
      <t xml:space="preserve"> qui permettent de faire le lien avec le titre du tableau.
In fine, on aura : 
</t>
    </r>
    <r>
      <rPr>
        <i/>
        <sz val="11"/>
        <color rgb="FF000000"/>
        <rFont val="Arial"/>
        <family val="2"/>
      </rPr>
      <t>&lt;h2</t>
    </r>
    <r>
      <rPr>
        <b/>
        <i/>
        <sz val="11"/>
        <color rgb="FF000000"/>
        <rFont val="Arial"/>
        <family val="2"/>
      </rPr>
      <t xml:space="preserve"> id="[id_title]"</t>
    </r>
    <r>
      <rPr>
        <i/>
        <sz val="11"/>
        <color rgb="FF000000"/>
        <rFont val="Arial"/>
        <family val="2"/>
      </rPr>
      <t xml:space="preserve">&gt;#ilslontfaitpourquoipasvous? Une collection de films courts (2'30)&lt;/h2&gt;
[...]
&lt;table </t>
    </r>
    <r>
      <rPr>
        <b/>
        <i/>
        <sz val="11"/>
        <color rgb="FF000000"/>
        <rFont val="Arial"/>
        <family val="2"/>
      </rPr>
      <t>aria-labelledby="[id_title]"</t>
    </r>
    <r>
      <rPr>
        <i/>
        <sz val="11"/>
        <color rgb="FF000000"/>
        <rFont val="Arial"/>
        <family val="2"/>
      </rPr>
      <t>&gt;
   [...]
&lt;/table&gt;</t>
    </r>
  </si>
  <si>
    <r>
      <t xml:space="preserve">Cf. critère 9.1
------
Les liens "Communication", "L'agence et vous" qui définissent des taxonomies de contenus, ne sont pas explicites. Modifier ces liens, en leur ajoutant un texte caché, accessible aux lecteurs d'écran, comme suit : 
</t>
    </r>
    <r>
      <rPr>
        <i/>
        <sz val="11"/>
        <color rgb="FF000000"/>
        <rFont val="Arial"/>
        <family val="2"/>
      </rPr>
      <t xml:space="preserve">&lt;a href="[…]"&gt;
   </t>
    </r>
    <r>
      <rPr>
        <b/>
        <i/>
        <sz val="11"/>
        <color rgb="FF000000"/>
        <rFont val="Arial"/>
        <family val="2"/>
      </rPr>
      <t xml:space="preserve">&lt;span class="visually-hidden"&gt;Catégorie&lt;/span&gt;
</t>
    </r>
    <r>
      <rPr>
        <i/>
        <sz val="11"/>
        <color rgb="FF000000"/>
        <rFont val="Arial"/>
        <family val="2"/>
      </rPr>
      <t xml:space="preserve">   &lt;div class="field-wrapper" [...]&gt;Communication&lt;/div&gt;
&lt;/a&gt;</t>
    </r>
  </si>
  <si>
    <r>
      <t xml:space="preserve">Remplacer les balises </t>
    </r>
    <r>
      <rPr>
        <i/>
        <sz val="11"/>
        <color rgb="FF000000"/>
        <rFont val="Arial"/>
        <family val="2"/>
      </rPr>
      <t>&lt;p&gt;</t>
    </r>
    <r>
      <rPr>
        <sz val="11"/>
        <color rgb="FF000000"/>
        <rFont val="Arial"/>
        <family val="2"/>
      </rPr>
      <t xml:space="preserve"> qui entourent les niveaux de titre suivants par des balises </t>
    </r>
    <r>
      <rPr>
        <i/>
        <sz val="11"/>
        <color rgb="FF000000"/>
        <rFont val="Arial"/>
        <family val="2"/>
      </rPr>
      <t>&lt;h2&gt;</t>
    </r>
    <r>
      <rPr>
        <sz val="11"/>
        <color rgb="FF000000"/>
        <rFont val="Arial"/>
        <family val="2"/>
      </rPr>
      <t xml:space="preserve"> :
- Classes d'eau scolaires,
- Ateliers participatifs,
- Partenariats
------
Dans la section "Actualités des enseignants", les liens "Communication", "L'agence et vous" qui définissent des taxonomies de contenus, ne sont pas explicites. Modifier ces liens, en leur ajoutant un texte caché, accessible aux lecteurs d'écran, comme suit : 
</t>
    </r>
    <r>
      <rPr>
        <i/>
        <sz val="11"/>
        <color rgb="FF000000"/>
        <rFont val="Arial"/>
        <family val="2"/>
      </rPr>
      <t xml:space="preserve">&lt;a href="[…]"&gt;
   </t>
    </r>
    <r>
      <rPr>
        <b/>
        <i/>
        <sz val="11"/>
        <color rgb="FF000000"/>
        <rFont val="Arial"/>
        <family val="2"/>
      </rPr>
      <t xml:space="preserve">&lt;span class="visually-hidden"&gt;Catégorie&lt;/span&gt;
</t>
    </r>
    <r>
      <rPr>
        <i/>
        <sz val="11"/>
        <color rgb="FF000000"/>
        <rFont val="Arial"/>
        <family val="2"/>
      </rPr>
      <t xml:space="preserve">   &lt;div class="field-wrapper" [...]&gt;Communication&lt;/div&gt;
&lt;/a&gt;</t>
    </r>
  </si>
  <si>
    <r>
      <t xml:space="preserve">Lorsque les images d'arrière-plan ne sont pas chargées, le titre de la page n'est plus lisible (texte blanc sur fond blanc)
Pour pallier ce problème, il est nécessaire de définir une couleur de fond à cet élément au moyen de la propriété CSS </t>
    </r>
    <r>
      <rPr>
        <i/>
        <sz val="11"/>
        <color rgb="FF000000"/>
        <rFont val="Arial"/>
        <family val="2"/>
      </rPr>
      <t>background-color</t>
    </r>
    <r>
      <rPr>
        <sz val="11"/>
        <color rgb="FF000000"/>
        <rFont val="Arial"/>
        <family val="2"/>
      </rPr>
      <t xml:space="preserve">.
Il s'agira d'ajouter la ligne de code suivante : 
</t>
    </r>
    <r>
      <rPr>
        <i/>
        <sz val="11"/>
        <color rgb="FF000000"/>
        <rFont val="Arial"/>
        <family val="2"/>
      </rPr>
      <t xml:space="preserve">#bandeau_sous_home {
   </t>
    </r>
    <r>
      <rPr>
        <b/>
        <i/>
        <sz val="11"/>
        <color rgb="FF000000"/>
        <rFont val="Arial"/>
        <family val="2"/>
      </rPr>
      <t>background-color: #656565;</t>
    </r>
    <r>
      <rPr>
        <i/>
        <sz val="11"/>
        <color rgb="FF000000"/>
        <rFont val="Arial"/>
        <family val="2"/>
      </rPr>
      <t xml:space="preserve">
}</t>
    </r>
  </si>
  <si>
    <r>
      <t xml:space="preserve">Dans la section "Actualités des enseignants", structurer la liste des actualités à l'aide de balises </t>
    </r>
    <r>
      <rPr>
        <i/>
        <sz val="11"/>
        <color rgb="FF000000"/>
        <rFont val="Arial"/>
        <family val="2"/>
      </rPr>
      <t>&lt;ul&gt;</t>
    </r>
    <r>
      <rPr>
        <sz val="11"/>
        <color rgb="FF000000"/>
        <rFont val="Arial"/>
        <family val="2"/>
      </rPr>
      <t xml:space="preserve"> et </t>
    </r>
    <r>
      <rPr>
        <i/>
        <sz val="11"/>
        <color rgb="FF000000"/>
        <rFont val="Arial"/>
        <family val="2"/>
      </rPr>
      <t>&lt;li&gt;</t>
    </r>
    <r>
      <rPr>
        <sz val="11"/>
        <color rgb="FF000000"/>
        <rFont val="Arial"/>
        <family val="2"/>
      </rPr>
      <t>. Pour ce faire, une solution peut être d'ajouter une balise</t>
    </r>
    <r>
      <rPr>
        <i/>
        <sz val="11"/>
        <color rgb="FF000000"/>
        <rFont val="Arial"/>
        <family val="2"/>
      </rPr>
      <t xml:space="preserve"> &lt;ul&gt;</t>
    </r>
    <r>
      <rPr>
        <sz val="11"/>
        <color rgb="FF000000"/>
        <rFont val="Arial"/>
        <family val="2"/>
      </rPr>
      <t xml:space="preserve"> autour des actualités et de remplacer les balises</t>
    </r>
    <r>
      <rPr>
        <i/>
        <sz val="11"/>
        <color rgb="FF000000"/>
        <rFont val="Arial"/>
        <family val="2"/>
      </rPr>
      <t xml:space="preserve"> &lt;div class="row"&gt;</t>
    </r>
    <r>
      <rPr>
        <sz val="11"/>
        <color rgb="FF000000"/>
        <rFont val="Arial"/>
        <family val="2"/>
      </rPr>
      <t xml:space="preserve"> par des balises</t>
    </r>
    <r>
      <rPr>
        <i/>
        <sz val="11"/>
        <color rgb="FF000000"/>
        <rFont val="Arial"/>
        <family val="2"/>
      </rPr>
      <t xml:space="preserve"> &lt;li&gt;</t>
    </r>
    <r>
      <rPr>
        <sz val="11"/>
        <color rgb="FF000000"/>
        <rFont val="Arial"/>
        <family val="2"/>
      </rPr>
      <t xml:space="preserve"> :
</t>
    </r>
    <r>
      <rPr>
        <i/>
        <sz val="11"/>
        <color rgb="FF000000"/>
        <rFont val="Arial"/>
        <family val="2"/>
      </rPr>
      <t>&lt;</t>
    </r>
    <r>
      <rPr>
        <b/>
        <i/>
        <sz val="11"/>
        <color rgb="FF000000"/>
        <rFont val="Arial"/>
        <family val="2"/>
      </rPr>
      <t>ul</t>
    </r>
    <r>
      <rPr>
        <i/>
        <sz val="11"/>
        <color rgb="FF000000"/>
        <rFont val="Arial"/>
        <family val="2"/>
      </rPr>
      <t>&gt;
   &lt;</t>
    </r>
    <r>
      <rPr>
        <b/>
        <i/>
        <sz val="11"/>
        <color rgb="FF000000"/>
        <rFont val="Arial"/>
        <family val="2"/>
      </rPr>
      <t>li</t>
    </r>
    <r>
      <rPr>
        <i/>
        <sz val="11"/>
        <color rgb="FF000000"/>
        <rFont val="Arial"/>
        <family val="2"/>
      </rPr>
      <t xml:space="preserve"> class="row"&gt;[Actu "Inscriptions aux ateliers..."]&lt;/</t>
    </r>
    <r>
      <rPr>
        <b/>
        <i/>
        <sz val="11"/>
        <color rgb="FF000000"/>
        <rFont val="Arial"/>
        <family val="2"/>
      </rPr>
      <t>li</t>
    </r>
    <r>
      <rPr>
        <i/>
        <sz val="11"/>
        <color rgb="FF000000"/>
        <rFont val="Arial"/>
        <family val="2"/>
      </rPr>
      <t>&gt;</t>
    </r>
    <r>
      <rPr>
        <b/>
        <i/>
        <sz val="11"/>
        <color rgb="FF000000"/>
        <rFont val="Arial"/>
        <family val="2"/>
      </rPr>
      <t xml:space="preserve">
</t>
    </r>
    <r>
      <rPr>
        <i/>
        <sz val="11"/>
        <color rgb="FF000000"/>
        <rFont val="Arial"/>
        <family val="2"/>
      </rPr>
      <t xml:space="preserve">   &lt;</t>
    </r>
    <r>
      <rPr>
        <b/>
        <i/>
        <sz val="11"/>
        <color rgb="FF000000"/>
        <rFont val="Arial"/>
        <family val="2"/>
      </rPr>
      <t xml:space="preserve">li </t>
    </r>
    <r>
      <rPr>
        <i/>
        <sz val="11"/>
        <color rgb="FF000000"/>
        <rFont val="Arial"/>
        <family val="2"/>
      </rPr>
      <t>class="row"&gt;[Actu "Avez-vous pensé à roganiser un atelier..."]&lt;/</t>
    </r>
    <r>
      <rPr>
        <b/>
        <i/>
        <sz val="11"/>
        <color rgb="FF000000"/>
        <rFont val="Arial"/>
        <family val="2"/>
      </rPr>
      <t>li</t>
    </r>
    <r>
      <rPr>
        <i/>
        <sz val="11"/>
        <color rgb="FF000000"/>
        <rFont val="Arial"/>
        <family val="2"/>
      </rPr>
      <t>&gt;
   &lt;</t>
    </r>
    <r>
      <rPr>
        <b/>
        <i/>
        <sz val="11"/>
        <color rgb="FF000000"/>
        <rFont val="Arial"/>
        <family val="2"/>
      </rPr>
      <t>li</t>
    </r>
    <r>
      <rPr>
        <i/>
        <sz val="11"/>
        <color rgb="FF000000"/>
        <rFont val="Arial"/>
        <family val="2"/>
      </rPr>
      <t xml:space="preserve"> class="row"&gt;[Actu "C'est bientôt la rentrée des classes"]&lt;/li&gt;
&lt;/</t>
    </r>
    <r>
      <rPr>
        <b/>
        <i/>
        <sz val="11"/>
        <color rgb="FF000000"/>
        <rFont val="Arial"/>
        <family val="2"/>
      </rPr>
      <t>ul</t>
    </r>
    <r>
      <rPr>
        <i/>
        <sz val="11"/>
        <color rgb="FF000000"/>
        <rFont val="Arial"/>
        <family val="2"/>
      </rPr>
      <t>&gt;</t>
    </r>
  </si>
  <si>
    <t>Certains éléments ne respectent par les exigences de contraste minimum (4.5:1), à savoir :
- Le fil d'Ariane : textes gris (contraste égal à 1.76) et textes bleus (contraste égal à 1.83),
- Les taxonomies de contenus (textes blancs sur fond bleu) (contraste égal à 4.07), 
- Le titre ainsi que le texte d'introduction de la page ne sont pas suffisamment contrastés par rapport à l'image d'arrière-plan ;
- Tous les textes blancs sur fond rouge (codes couleur #EF927E ou #E74C2A) (contrastes de 2.31 et 3.84)
Cf. rapport annexe qui reprend ces éléments plus en détail et présente des pistes de correction.</t>
  </si>
  <si>
    <r>
      <t xml:space="preserve">Remplacer la balise </t>
    </r>
    <r>
      <rPr>
        <i/>
        <sz val="11"/>
        <color rgb="FF000000"/>
        <rFont val="Arial"/>
        <family val="2"/>
      </rPr>
      <t>&lt;p&gt;</t>
    </r>
    <r>
      <rPr>
        <sz val="11"/>
        <color rgb="FF000000"/>
        <rFont val="Arial"/>
        <family val="2"/>
      </rPr>
      <t xml:space="preserve"> qui encadre le titre de la page "Enseignants et formateurs" par une balise </t>
    </r>
    <r>
      <rPr>
        <i/>
        <sz val="11"/>
        <color rgb="FF000000"/>
        <rFont val="Arial"/>
        <family val="2"/>
      </rPr>
      <t>&lt;h1&gt;</t>
    </r>
    <r>
      <rPr>
        <sz val="11"/>
        <color rgb="FF000000"/>
        <rFont val="Arial"/>
        <family val="2"/>
      </rPr>
      <t xml:space="preserve">.
------
Remplacer la balise </t>
    </r>
    <r>
      <rPr>
        <i/>
        <sz val="11"/>
        <color rgb="FF000000"/>
        <rFont val="Arial"/>
        <family val="2"/>
      </rPr>
      <t>&lt;p&gt;</t>
    </r>
    <r>
      <rPr>
        <sz val="11"/>
        <color rgb="FF000000"/>
        <rFont val="Arial"/>
        <family val="2"/>
      </rPr>
      <t xml:space="preserve"> qui encadre le titre "Actualités des enseignants" par une balise </t>
    </r>
    <r>
      <rPr>
        <i/>
        <sz val="11"/>
        <color rgb="FF000000"/>
        <rFont val="Arial"/>
        <family val="2"/>
      </rPr>
      <t>&lt;h2&gt;</t>
    </r>
    <r>
      <rPr>
        <sz val="11"/>
        <color rgb="FF000000"/>
        <rFont val="Arial"/>
        <family val="2"/>
      </rPr>
      <t xml:space="preserve">.
------
Remplacer la balise </t>
    </r>
    <r>
      <rPr>
        <i/>
        <sz val="11"/>
        <color rgb="FF000000"/>
        <rFont val="Arial"/>
        <family val="2"/>
      </rPr>
      <t xml:space="preserve">&lt;p&gt; </t>
    </r>
    <r>
      <rPr>
        <sz val="11"/>
        <color rgb="FF000000"/>
        <rFont val="Arial"/>
        <family val="2"/>
      </rPr>
      <t>qui encadre le titre "Outils pédagogiques" par une balise</t>
    </r>
    <r>
      <rPr>
        <i/>
        <sz val="11"/>
        <color rgb="FF000000"/>
        <rFont val="Arial"/>
        <family val="2"/>
      </rPr>
      <t xml:space="preserve"> &lt;h2&gt;</t>
    </r>
    <r>
      <rPr>
        <sz val="11"/>
        <color rgb="FF000000"/>
        <rFont val="Arial"/>
        <family val="2"/>
      </rPr>
      <t>.</t>
    </r>
  </si>
  <si>
    <r>
      <t xml:space="preserve">La page courante est distinguable seulement pas la couleur. Pour être en conformité avec ce critère, ajouter un attribut </t>
    </r>
    <r>
      <rPr>
        <b/>
        <i/>
        <sz val="11"/>
        <color rgb="FF000000"/>
        <rFont val="Arial"/>
        <family val="2"/>
      </rPr>
      <t xml:space="preserve">aria-current="page" </t>
    </r>
    <r>
      <rPr>
        <sz val="11"/>
        <color rgb="FF000000"/>
        <rFont val="Arial"/>
        <family val="2"/>
      </rPr>
      <t xml:space="preserve">sur l'item "Enseignants &amp; formateurs" (balise </t>
    </r>
    <r>
      <rPr>
        <i/>
        <sz val="11"/>
        <color rgb="FF000000"/>
        <rFont val="Arial"/>
        <family val="2"/>
      </rPr>
      <t>&lt;a&gt;</t>
    </r>
    <r>
      <rPr>
        <sz val="11"/>
        <color rgb="FF000000"/>
        <rFont val="Arial"/>
        <family val="2"/>
      </rPr>
      <t xml:space="preserve">).
De cette manière, on obtiendra : 
</t>
    </r>
    <r>
      <rPr>
        <i/>
        <sz val="11"/>
        <color rgb="FF000000"/>
        <rFont val="Arial"/>
        <family val="2"/>
      </rPr>
      <t xml:space="preserve">&lt;li class="columns menu-item color-6"&gt;
   &lt;a href="[...]" </t>
    </r>
    <r>
      <rPr>
        <b/>
        <i/>
        <sz val="11"/>
        <color rgb="FF000000"/>
        <rFont val="Arial"/>
        <family val="2"/>
      </rPr>
      <t>aria-current="page"</t>
    </r>
    <r>
      <rPr>
        <i/>
        <sz val="11"/>
        <color rgb="FF000000"/>
        <rFont val="Arial"/>
        <family val="2"/>
      </rPr>
      <t>&gt;Enseignants &amp; formateurs&lt;/a&gt;
&lt;/li&gt;</t>
    </r>
  </si>
  <si>
    <r>
      <t xml:space="preserve">Actuellement, le défilement automatique du carrousel (balise </t>
    </r>
    <r>
      <rPr>
        <i/>
        <sz val="11"/>
        <rFont val="Arial"/>
        <family val="2"/>
      </rPr>
      <t>&lt;div id="slider-dom-id-[…]"&gt;</t>
    </r>
    <r>
      <rPr>
        <sz val="11"/>
        <rFont val="Arial"/>
        <family val="2"/>
      </rPr>
      <t xml:space="preserve">) ne peut pas être mis en pause, ce qui invalide ce critère. Pour y remédier : 
- Ajouter un bouton de mise en pause (et de relance) du défilement du carrousel,
-Structurer ce bouton avec une balise </t>
    </r>
    <r>
      <rPr>
        <i/>
        <sz val="11"/>
        <rFont val="Arial"/>
        <family val="2"/>
      </rPr>
      <t>&lt;button type="button"&gt;</t>
    </r>
    <r>
      <rPr>
        <sz val="11"/>
        <rFont val="Arial"/>
        <family val="2"/>
      </rPr>
      <t xml:space="preserve"> pour garantir son bon fonctionnement au clavier,
- Idéalement, positionner ce bouton visuellement et dans le code source au tout début du carrousel. Juste après l'ouverture de la balise </t>
    </r>
    <r>
      <rPr>
        <i/>
        <sz val="11"/>
        <rFont val="Arial"/>
        <family val="2"/>
      </rPr>
      <t>&lt;div id="slider-dom-id-[…]"&gt;</t>
    </r>
    <r>
      <rPr>
        <sz val="11"/>
        <rFont val="Arial"/>
        <family val="2"/>
      </rPr>
      <t>,
- Le bouton de mise en pause peut par exemple prendre la forme d'une icône "| |" qui, une fois cliquée, deviendra un bouton "&gt;" permettant de relancer le défilement
Un exemple à cette adresse : http://www.conseil-superieur-magistrature.fr/</t>
    </r>
  </si>
  <si>
    <t>Jaws (2021)</t>
  </si>
  <si>
    <t>VoiceOver (11.6)</t>
  </si>
  <si>
    <t>Safari / macOS (11.6)</t>
  </si>
  <si>
    <t>Safari / iOS (15.1)</t>
  </si>
  <si>
    <t>VoiceOver (15.1)</t>
  </si>
  <si>
    <r>
      <t xml:space="preserve">En version mobile (ou en version zoomée), les liens pour ouvrir les menus principal (&lt;div id="responsive-menu") et secondaire (div id="responsive-menu-secondary"&gt;) ne sont accessibles ni au clavier, ni aux lecteurs d'écran.
Pour y remédier : 
- Structurer ce bouton à l'aide d'une balise &lt;button type="button"&gt;,
- Lui ajouter un attribut aria-expanded qui prend, de manière dynamique la valeur "true" lorsque le menu correspondant est déplié (visible) et "false" dans le cas contraire.
À titre d'exemple, pour le menu principal (en version replié), on obtiendrait : 
</t>
    </r>
    <r>
      <rPr>
        <i/>
        <sz val="11"/>
        <color rgb="FF000000"/>
        <rFont val="Arial"/>
        <family val="2"/>
      </rPr>
      <t>&lt;</t>
    </r>
    <r>
      <rPr>
        <b/>
        <i/>
        <sz val="11"/>
        <color rgb="FF000000"/>
        <rFont val="Arial"/>
        <family val="2"/>
      </rPr>
      <t>button type="button" aria-expanded="false"</t>
    </r>
    <r>
      <rPr>
        <i/>
        <sz val="11"/>
        <color rgb="FF000000"/>
        <rFont val="Arial"/>
        <family val="2"/>
      </rPr>
      <t xml:space="preserve">&gt;
   </t>
    </r>
    <r>
      <rPr>
        <b/>
        <i/>
        <sz val="11"/>
        <color rgb="FF000000"/>
        <rFont val="Arial"/>
        <family val="2"/>
      </rPr>
      <t>&lt;span class="visually-hidden"&gt;Menu principal&lt;/span&gt;</t>
    </r>
    <r>
      <rPr>
        <i/>
        <sz val="11"/>
        <color rgb="FF000000"/>
        <rFont val="Arial"/>
        <family val="2"/>
      </rPr>
      <t xml:space="preserve">
   &lt;span class="line"&gt;&lt;/span&gt;
   &lt;span class="line"&gt;&lt;/span&gt;
   &lt;span class="line"&gt;&lt;/span&gt;
&lt;/</t>
    </r>
    <r>
      <rPr>
        <b/>
        <i/>
        <sz val="11"/>
        <color rgb="FF000000"/>
        <rFont val="Arial"/>
        <family val="2"/>
      </rPr>
      <t>button</t>
    </r>
    <r>
      <rPr>
        <i/>
        <sz val="11"/>
        <color rgb="FF000000"/>
        <rFont val="Arial"/>
        <family val="2"/>
      </rPr>
      <t>&gt;
&lt;div id="menu-responsive"&gt;[...]&lt;/div&gt;</t>
    </r>
  </si>
  <si>
    <r>
      <t xml:space="preserve">Les zones de navigation principale et secondaire (balises </t>
    </r>
    <r>
      <rPr>
        <i/>
        <sz val="11"/>
        <color rgb="FF000000"/>
        <rFont val="Arial"/>
        <family val="2"/>
      </rPr>
      <t>&lt;nav id="block-prymari-nav"&gt;</t>
    </r>
    <r>
      <rPr>
        <sz val="11"/>
        <color rgb="FF000000"/>
        <rFont val="Arial"/>
        <family val="2"/>
      </rPr>
      <t xml:space="preserve"> et </t>
    </r>
    <r>
      <rPr>
        <i/>
        <sz val="11"/>
        <color rgb="FF000000"/>
        <rFont val="Arial"/>
        <family val="2"/>
      </rPr>
      <t>&lt;nav id="block-secondary-nav-3"&gt;</t>
    </r>
    <r>
      <rPr>
        <sz val="11"/>
        <color rgb="FF000000"/>
        <rFont val="Arial"/>
        <family val="2"/>
      </rPr>
      <t xml:space="preserve">) possèdent des titres non pertinents : "prymari_nav" et "secondary_nav".
En conséquence, les modifier comme suit : 
</t>
    </r>
    <r>
      <rPr>
        <i/>
        <sz val="11"/>
        <color rgb="FF000000"/>
        <rFont val="Arial"/>
        <family val="2"/>
      </rPr>
      <t>&lt;nav id="block-prymari-nav" role="navigation" [...]&gt;
   &lt;h2 class="block-prymari-nav-menu"&gt;</t>
    </r>
    <r>
      <rPr>
        <b/>
        <i/>
        <sz val="11"/>
        <color rgb="FF000000"/>
        <rFont val="Arial"/>
        <family val="2"/>
      </rPr>
      <t>Navigation principale</t>
    </r>
    <r>
      <rPr>
        <i/>
        <sz val="11"/>
        <color rgb="FF000000"/>
        <rFont val="Arial"/>
        <family val="2"/>
      </rPr>
      <t>&lt;/h2&gt;
   [...]
&lt;/nav&gt;
[...]
&lt;nav id="block-secondary-nav-3" role="navigation" [...]&gt;
   &lt;h2 class="block-secondary-nav-3-menu"&gt;</t>
    </r>
    <r>
      <rPr>
        <b/>
        <i/>
        <sz val="11"/>
        <color rgb="FF000000"/>
        <rFont val="Arial"/>
        <family val="2"/>
      </rPr>
      <t>Navigation secondaire</t>
    </r>
    <r>
      <rPr>
        <i/>
        <sz val="11"/>
        <color rgb="FF000000"/>
        <rFont val="Arial"/>
        <family val="2"/>
      </rPr>
      <t xml:space="preserve">&lt;/h2&gt;
   [...]
&lt;/nav&gt;
</t>
    </r>
    <r>
      <rPr>
        <sz val="11"/>
        <color rgb="FF000000"/>
        <rFont val="Arial"/>
        <family val="2"/>
      </rPr>
      <t xml:space="preserve">Mêmes remarques pour les menus version responsive (balise </t>
    </r>
    <r>
      <rPr>
        <i/>
        <sz val="11"/>
        <color rgb="FF000000"/>
        <rFont val="Arial"/>
        <family val="2"/>
      </rPr>
      <t>&lt;nav id="block-responsivemenumain"&gt;</t>
    </r>
    <r>
      <rPr>
        <sz val="11"/>
        <color rgb="FF000000"/>
        <rFont val="Arial"/>
        <family val="2"/>
      </rPr>
      <t xml:space="preserve"> et </t>
    </r>
    <r>
      <rPr>
        <i/>
        <sz val="11"/>
        <color rgb="FF000000"/>
        <rFont val="Arial"/>
        <family val="2"/>
      </rPr>
      <t>&lt;nav id="block-responsivemenusecondary"&gt;</t>
    </r>
    <r>
      <rPr>
        <sz val="11"/>
        <color rgb="FF000000"/>
        <rFont val="Arial"/>
        <family val="2"/>
      </rPr>
      <t>).</t>
    </r>
    <r>
      <rPr>
        <i/>
        <sz val="11"/>
        <color rgb="FF000000"/>
        <rFont val="Arial"/>
        <family val="2"/>
      </rPr>
      <t xml:space="preserve">
------
Concernant le carrousel, ajouter un titre de niveau 2 comme suit :
&lt;section id="block-views-block-slider-top-block-1"&gt;
</t>
    </r>
    <r>
      <rPr>
        <b/>
        <i/>
        <sz val="11"/>
        <color rgb="FF000000"/>
        <rFont val="Arial"/>
        <family val="2"/>
      </rPr>
      <t xml:space="preserve">   &lt;h2 class="visually-hidden"&gt;Carrousel "À la une"&lt;/h2&gt;</t>
    </r>
    <r>
      <rPr>
        <i/>
        <sz val="11"/>
        <color rgb="FF000000"/>
        <rFont val="Arial"/>
        <family val="2"/>
      </rPr>
      <t xml:space="preserve">
   [...]
&lt;/section&gt;
------
Pour les titres de sections suivantes, remplacer les balises &lt;h3&gt; (présentes dans les balises &lt;div class="title_homepage"&gt;) qui les structurent par des balises &lt;h2&gt;  : 
- Au fil de l'eau
- L'agence de l'eau prend la parole
- La carte du bassin
- Les chiffres clés de l'agence de l'eau Seine-Normandie</t>
    </r>
  </si>
  <si>
    <r>
      <t xml:space="preserve">Dans le carrousel, les slides masquées sont lues par les lecteurs d'écran et sont atteignables au clavier, ce qui invalide ce critère.
Pour y remédier, empêcher que les éléments hors champ puissent recevoir le focus lors du parcours clavier : pour ce faire, ajouter les attributs </t>
    </r>
    <r>
      <rPr>
        <b/>
        <i/>
        <sz val="11"/>
        <color rgb="FF000000"/>
        <rFont val="Arial"/>
        <family val="2"/>
      </rPr>
      <t>aria-hidden="true"</t>
    </r>
    <r>
      <rPr>
        <sz val="11"/>
        <color rgb="FF000000"/>
        <rFont val="Arial"/>
        <family val="2"/>
      </rPr>
      <t xml:space="preserve"> et </t>
    </r>
    <r>
      <rPr>
        <b/>
        <i/>
        <sz val="11"/>
        <color rgb="FF000000"/>
        <rFont val="Arial"/>
        <family val="2"/>
      </rPr>
      <t>tabindex="-1"</t>
    </r>
    <r>
      <rPr>
        <sz val="11"/>
        <color rgb="FF000000"/>
        <rFont val="Arial"/>
        <family val="2"/>
      </rPr>
      <t xml:space="preserve"> sur les slides non actives.
Bien entendu, cet attribut devra, de manière dynamique, être retiré, dès lors que le contenu sera affiché à l'écran.
------
Dans la section "Les chiffres clés de l'agence de l'eau Seine-Normandie", la balise </t>
    </r>
    <r>
      <rPr>
        <i/>
        <sz val="11"/>
        <color rgb="FF000000"/>
        <rFont val="Arial"/>
        <family val="2"/>
      </rPr>
      <t>&lt;span class="wave_discovery"&gt;</t>
    </r>
    <r>
      <rPr>
        <sz val="11"/>
        <color rgb="FF000000"/>
        <rFont val="Arial"/>
        <family val="2"/>
      </rPr>
      <t xml:space="preserve"> contient du texte qui est accessible aux lecteurs d'écran. Ainsi, la synthèse vocale lira "une info au </t>
    </r>
    <r>
      <rPr>
        <u/>
        <sz val="11"/>
        <color rgb="FF000000"/>
        <rFont val="Arial"/>
        <family val="2"/>
      </rPr>
      <t>wave</t>
    </r>
    <r>
      <rPr>
        <sz val="11"/>
        <color rgb="FF000000"/>
        <rFont val="Arial"/>
        <family val="2"/>
      </rPr>
      <t xml:space="preserve"> fil de l'eau" ce qui n'est pas pertinent. En conséquence, retirer l'intitué "wave" présent dans cette balise.
In fine, on obtiendra donc : 
</t>
    </r>
    <r>
      <rPr>
        <i/>
        <sz val="11"/>
        <color rgb="FF000000"/>
        <rFont val="Arial"/>
        <family val="2"/>
      </rPr>
      <t xml:space="preserve">&lt;p class="text-align-center"&gt;une info au </t>
    </r>
    <r>
      <rPr>
        <b/>
        <i/>
        <sz val="11"/>
        <color rgb="FF000000"/>
        <rFont val="Arial"/>
        <family val="2"/>
      </rPr>
      <t>&lt;span class="wave_discovery"&gt;&lt;/span&gt;</t>
    </r>
    <r>
      <rPr>
        <i/>
        <sz val="11"/>
        <color rgb="FF000000"/>
        <rFont val="Arial"/>
        <family val="2"/>
      </rPr>
      <t xml:space="preserve"> fil de l'eau&lt;/p&gt;</t>
    </r>
  </si>
  <si>
    <r>
      <t xml:space="preserve">Sur certains éléments, la visibilité de la prise de focus est trop peu visible. En conséquence, ajouter ces lignes à votre code CSS : 
</t>
    </r>
    <r>
      <rPr>
        <i/>
        <sz val="11"/>
        <color rgb="FF000000"/>
        <rFont val="Arial"/>
        <family val="2"/>
      </rPr>
      <t>a:focus,
button:focus,
input:focus {
   outline: auto;
   outline-offset: -1px;
}</t>
    </r>
  </si>
  <si>
    <r>
      <rPr>
        <u/>
        <sz val="11"/>
        <color rgb="FF000000"/>
        <rFont val="Arial"/>
        <family val="2"/>
      </rPr>
      <t>Remarque :</t>
    </r>
    <r>
      <rPr>
        <sz val="11"/>
        <color rgb="FF000000"/>
        <rFont val="Arial"/>
        <family val="2"/>
      </rPr>
      <t xml:space="preserve">
À un niveau de zoom de 200%, et pour une largeur d'écran inférieure à 1260px, il n'est plus possible de consulter les pages suivantes (pages 2 et au-delà) de résultats car la pagination ne comprend qu'un seul lien : celui vers la page 1.</t>
    </r>
  </si>
  <si>
    <r>
      <t xml:space="preserve">Dans le contenu contribué de la page, des balises </t>
    </r>
    <r>
      <rPr>
        <i/>
        <sz val="11"/>
        <color rgb="FF000000"/>
        <rFont val="Arial"/>
        <family val="2"/>
      </rPr>
      <t>&lt;font color="[…]"&gt;</t>
    </r>
    <r>
      <rPr>
        <sz val="11"/>
        <color rgb="FF000000"/>
        <rFont val="Arial"/>
        <family val="2"/>
      </rPr>
      <t xml:space="preserve"> sont utilisées pour gérer la couleur de certains passages de texte, ce qui invalide ce critère. Les retirer au profit d'une mise en forme gérée en CSS.</t>
    </r>
  </si>
  <si>
    <r>
      <t xml:space="preserve">Dans la barre latérale de droite, structurer les titres suivants à l'aide de balises </t>
    </r>
    <r>
      <rPr>
        <i/>
        <sz val="11"/>
        <color rgb="FF000000"/>
        <rFont val="Arial"/>
        <family val="2"/>
      </rPr>
      <t>&lt;h2&gt;</t>
    </r>
    <r>
      <rPr>
        <sz val="11"/>
        <color rgb="FF000000"/>
        <rFont val="Arial"/>
        <family val="2"/>
      </rPr>
      <t xml:space="preserve"> : 
- Se documenter sur le sujet,
- Instruction technique au versement d'une aide financière",
- Programme Eau &amp; climat 2019 - 2024.
------
Structurer les en-têtes de panneaux dépliants à l'aide de balise </t>
    </r>
    <r>
      <rPr>
        <i/>
        <sz val="11"/>
        <color rgb="FF000000"/>
        <rFont val="Arial"/>
        <family val="2"/>
      </rPr>
      <t>&lt;h3&gt;</t>
    </r>
    <r>
      <rPr>
        <sz val="11"/>
        <color rgb="FF000000"/>
        <rFont val="Arial"/>
        <family val="2"/>
      </rPr>
      <t xml:space="preserve">. Une solution peut-être de remplacer les balises </t>
    </r>
    <r>
      <rPr>
        <i/>
        <sz val="11"/>
        <color rgb="FF000000"/>
        <rFont val="Arial"/>
        <family val="2"/>
      </rPr>
      <t>&lt;dt&gt;</t>
    </r>
    <r>
      <rPr>
        <sz val="11"/>
        <color rgb="FF000000"/>
        <rFont val="Arial"/>
        <family val="2"/>
      </rPr>
      <t xml:space="preserve"> par des balises </t>
    </r>
    <r>
      <rPr>
        <i/>
        <sz val="11"/>
        <color rgb="FF000000"/>
        <rFont val="Arial"/>
        <family val="2"/>
      </rPr>
      <t>&lt;h3&gt;</t>
    </r>
    <r>
      <rPr>
        <sz val="11"/>
        <color rgb="FF000000"/>
        <rFont val="Arial"/>
        <family val="2"/>
      </rPr>
      <t>. 
Voir critère 9.3 pour un exemple de code.</t>
    </r>
  </si>
  <si>
    <t>Les liens de téléchargement présents dans les tableaux de la section "Aides aux agriculteurs dans le cadre des Programme…" ne sont pas explicites.
Cf. critères 5.4 et 5.6</t>
  </si>
  <si>
    <t>Avec un écran de largeur 320px, la consultation des tableaux de la section "Aides aux agriculteurs…" n'est pas possible. Une partie de ces tableaux est tronquée, et il n'y a pas la possibilité de défiler horizontalement le contenu pour accéder à l'ensemble des informations qu'il contient. 
Permettre (uniquement sur ces tableaux) un défilement horizontal pour que les utilisateurs puissent accéder à l'ensemble des informations qu'ils contiennent.</t>
  </si>
  <si>
    <r>
      <t xml:space="preserve">Les deux cartes présentes dans la page ont une légende qui ne leur est pas correctement rattachée.
Pour y remédier, procéder comme suit : 
- Utiliser une balise </t>
    </r>
    <r>
      <rPr>
        <b/>
        <i/>
        <sz val="11"/>
        <color rgb="FF000000"/>
        <rFont val="Arial"/>
        <family val="2"/>
      </rPr>
      <t>&lt;figure role="figure"&gt;</t>
    </r>
    <r>
      <rPr>
        <sz val="11"/>
        <color rgb="FF000000"/>
        <rFont val="Arial"/>
        <family val="2"/>
      </rPr>
      <t xml:space="preserve"> pour encadre la carte + sa légende ;
- Structurer les légendes de ces images avec des balises </t>
    </r>
    <r>
      <rPr>
        <b/>
        <sz val="11"/>
        <color rgb="FF000000"/>
        <rFont val="Arial"/>
        <family val="2"/>
      </rPr>
      <t>&lt;figcaption&gt;</t>
    </r>
    <r>
      <rPr>
        <sz val="11"/>
        <color rgb="FF000000"/>
        <rFont val="Arial"/>
        <family val="2"/>
      </rPr>
      <t xml:space="preserve"> ;
- Ajouter un attribut </t>
    </r>
    <r>
      <rPr>
        <b/>
        <i/>
        <sz val="11"/>
        <color rgb="FF000000"/>
        <rFont val="Arial"/>
        <family val="2"/>
      </rPr>
      <t>aria-label</t>
    </r>
    <r>
      <rPr>
        <b/>
        <sz val="11"/>
        <color rgb="FF000000"/>
        <rFont val="Arial"/>
        <family val="2"/>
      </rPr>
      <t xml:space="preserve"> </t>
    </r>
    <r>
      <rPr>
        <sz val="11"/>
        <color rgb="FF000000"/>
        <rFont val="Arial"/>
        <family val="2"/>
      </rPr>
      <t xml:space="preserve">à ces mêmes balises </t>
    </r>
    <r>
      <rPr>
        <i/>
        <sz val="11"/>
        <color rgb="FF000000"/>
        <rFont val="Arial"/>
        <family val="2"/>
      </rPr>
      <t>&lt;figure role="figure"&gt;</t>
    </r>
    <r>
      <rPr>
        <sz val="11"/>
        <color rgb="FF000000"/>
        <rFont val="Arial"/>
        <family val="2"/>
      </rPr>
      <t xml:space="preserve">, et lui affecter la même valeur que la légende de l'image ;
- Enrichir la légende en précisant notamment la nature du média et sa délimitation géographique.
Ainsi, on obtiendra pour la 1ère carte :
</t>
    </r>
    <r>
      <rPr>
        <b/>
        <i/>
        <sz val="11"/>
        <color rgb="FF000000"/>
        <rFont val="Arial"/>
        <family val="2"/>
      </rPr>
      <t>&lt;figure role="figure" aria-label="Carte de l'état écologique des eaux superficielles du bassin Seine-Normandie"&gt;</t>
    </r>
    <r>
      <rPr>
        <i/>
        <sz val="11"/>
        <color rgb="FF000000"/>
        <rFont val="Arial"/>
        <family val="2"/>
      </rPr>
      <t xml:space="preserve">
   &lt;a href="[...]"&gt;
      &lt;img src="[…]/carte_Synthese_mini.jpg" </t>
    </r>
    <r>
      <rPr>
        <b/>
        <i/>
        <sz val="11"/>
        <color rgb="FF000000"/>
        <rFont val="Arial"/>
        <family val="2"/>
      </rPr>
      <t>alt="Carte de la qualité des eaux superficielles (afficher l'image) (description détaillée de cette image disponible ci-après)"</t>
    </r>
    <r>
      <rPr>
        <i/>
        <sz val="11"/>
        <color rgb="FF000000"/>
        <rFont val="Arial"/>
        <family val="2"/>
      </rPr>
      <t xml:space="preserve">&gt;
   &lt;/a&gt;
   </t>
    </r>
    <r>
      <rPr>
        <b/>
        <i/>
        <sz val="11"/>
        <color rgb="FF000000"/>
        <rFont val="Arial"/>
        <family val="2"/>
      </rPr>
      <t>&lt;figcaption&gt;Carte</t>
    </r>
    <r>
      <rPr>
        <i/>
        <sz val="11"/>
        <color rgb="FF000000"/>
        <rFont val="Arial"/>
        <family val="2"/>
      </rPr>
      <t xml:space="preserve"> de l'état écologique des eaux superficielles </t>
    </r>
    <r>
      <rPr>
        <b/>
        <i/>
        <sz val="11"/>
        <color rgb="FF000000"/>
        <rFont val="Arial"/>
        <family val="2"/>
      </rPr>
      <t>du bassin Seine-Normandie&lt;/figcaption&gt;</t>
    </r>
    <r>
      <rPr>
        <i/>
        <sz val="11"/>
        <color rgb="FF000000"/>
        <rFont val="Arial"/>
        <family val="2"/>
      </rPr>
      <t xml:space="preserve">
</t>
    </r>
    <r>
      <rPr>
        <b/>
        <i/>
        <sz val="11"/>
        <color rgb="FF000000"/>
        <rFont val="Arial"/>
        <family val="2"/>
      </rPr>
      <t>&lt;/figure&gt;</t>
    </r>
    <r>
      <rPr>
        <sz val="11"/>
        <color rgb="FF000000"/>
        <rFont val="Arial"/>
        <family val="2"/>
      </rPr>
      <t xml:space="preserve">
Procéder de la même manière pour la seconde carte.</t>
    </r>
  </si>
  <si>
    <r>
      <t xml:space="preserve">La légende du diagramme "État écologique des cours d'eau" est incurstée dans l'image, ce qui n'est pas conforme. Pour y remédier, intégrer plutôt ce texte en HTML stylé en CSS.
Pour obtenir concrêtement : 
</t>
    </r>
    <r>
      <rPr>
        <b/>
        <i/>
        <sz val="11"/>
        <color rgb="FF000000"/>
        <rFont val="Arial"/>
        <family val="2"/>
      </rPr>
      <t>&lt;figure role="figure" aria-label="Diagramme état ecologique des cours d'eau"&gt;</t>
    </r>
    <r>
      <rPr>
        <i/>
        <sz val="11"/>
        <color rgb="FF000000"/>
        <rFont val="Arial"/>
        <family val="2"/>
      </rPr>
      <t xml:space="preserve">
   &lt;a href="[...]"&gt;
      &lt;img src="[…]/carte_Synthese_mini.jpg" alt="Diagramme état ecologique des cours d'eau (afficher l'image) (description détaillée de cette image disponible ci-après)"&gt;
   &lt;/a&gt;
   </t>
    </r>
    <r>
      <rPr>
        <b/>
        <i/>
        <sz val="11"/>
        <color rgb="FF000000"/>
        <rFont val="Arial"/>
        <family val="2"/>
      </rPr>
      <t>&lt;figcaption&gt;Diagramme état écologique des cours d'eau : masses d'eau en bon état&lt;/figcaption&gt;</t>
    </r>
    <r>
      <rPr>
        <i/>
        <sz val="11"/>
        <color rgb="FF000000"/>
        <rFont val="Arial"/>
        <family val="2"/>
      </rPr>
      <t xml:space="preserve">
</t>
    </r>
    <r>
      <rPr>
        <b/>
        <i/>
        <sz val="11"/>
        <color rgb="FF000000"/>
        <rFont val="Arial"/>
        <family val="2"/>
      </rPr>
      <t>&lt;/figure&gt;</t>
    </r>
  </si>
  <si>
    <r>
      <t xml:space="preserve">Dans la barre latérale de gauche, remplacer la balise </t>
    </r>
    <r>
      <rPr>
        <i/>
        <sz val="11"/>
        <color rgb="FF000000"/>
        <rFont val="Arial"/>
        <family val="2"/>
      </rPr>
      <t>&lt;p&gt;</t>
    </r>
    <r>
      <rPr>
        <sz val="11"/>
        <color rgb="FF000000"/>
        <rFont val="Arial"/>
        <family val="2"/>
      </rPr>
      <t xml:space="preserve"> qui encadre le texte "État des lieux 2019" par une balise </t>
    </r>
    <r>
      <rPr>
        <i/>
        <sz val="11"/>
        <color rgb="FF000000"/>
        <rFont val="Arial"/>
        <family val="2"/>
      </rPr>
      <t>&lt;h2&gt;</t>
    </r>
    <r>
      <rPr>
        <sz val="11"/>
        <color rgb="FF000000"/>
        <rFont val="Arial"/>
        <family val="2"/>
      </rPr>
      <t xml:space="preserve">.
------
Pour toutes les images qui sont cliquables, procéder aux modifications suivantes :
- Retirer l'attribut title ;
- Modifier l'attribut alt de manière à y ajouter la mention "(agrandir l'image)".
Ainsi pour l'image du Cycle de l'état des lieux, on obtiendra : 
</t>
    </r>
    <r>
      <rPr>
        <i/>
        <sz val="11"/>
        <color rgb="FF000000"/>
        <rFont val="Arial"/>
        <family val="2"/>
      </rPr>
      <t>&lt;a href="[...]"&gt;
   &lt;img src="[...]/cycle_etat_lieux.jpg" alt="Cycle de l’état des lieux</t>
    </r>
    <r>
      <rPr>
        <b/>
        <i/>
        <sz val="11"/>
        <color rgb="FF000000"/>
        <rFont val="Arial"/>
        <family val="2"/>
      </rPr>
      <t xml:space="preserve"> (afficher l'image)</t>
    </r>
    <r>
      <rPr>
        <b/>
        <sz val="11"/>
        <color rgb="FF000000"/>
        <rFont val="Arial"/>
        <family val="2"/>
      </rPr>
      <t xml:space="preserve"> </t>
    </r>
    <r>
      <rPr>
        <i/>
        <sz val="11"/>
        <color rgb="FF000000"/>
        <rFont val="Arial"/>
        <family val="2"/>
      </rPr>
      <t xml:space="preserve">(description détaillée de cette image disponible ci-après)" </t>
    </r>
    <r>
      <rPr>
        <b/>
        <i/>
        <strike/>
        <sz val="11"/>
        <color rgb="FF000000"/>
        <rFont val="Arial"/>
        <family val="2"/>
      </rPr>
      <t>title="Cliquez pour agrandir"</t>
    </r>
    <r>
      <rPr>
        <i/>
        <sz val="11"/>
        <color rgb="FF000000"/>
        <rFont val="Arial"/>
        <family val="2"/>
      </rPr>
      <t>&gt;
&lt;/a&gt;</t>
    </r>
  </si>
  <si>
    <r>
      <t xml:space="preserve">Certains éléments ne respectent par les exigences de contraste minimum (3:1), à savoir :
- Les liens vers la recherche, la page contact et l'extranet (balises </t>
    </r>
    <r>
      <rPr>
        <i/>
        <sz val="11"/>
        <color rgb="FF000000"/>
        <rFont val="Arial"/>
        <family val="2"/>
      </rPr>
      <t>&lt;div class="field-type-link"&gt;</t>
    </r>
    <r>
      <rPr>
        <sz val="11"/>
        <color rgb="FF000000"/>
        <rFont val="Arial"/>
        <family val="2"/>
      </rPr>
      <t>) (contraste égal à 1.83),
- Les boutons de défilement du carrousel "À la une".
Cf. rapport annexe qui reprend ces éléments plus en détail et présente des pistes de correction.</t>
    </r>
  </si>
  <si>
    <r>
      <t xml:space="preserve">Certains éléments ne respectent par les exigences de contraste minimum (4.5:1), à savoir :
- Les liens du menu principal (contraste égal à 4.41),
- Les liens du menu secondaire (contaste égal à 3.97),
- Les textes bleus (code couleur </t>
    </r>
    <r>
      <rPr>
        <i/>
        <sz val="11"/>
        <color rgb="FF000000"/>
        <rFont val="Arial"/>
        <family val="2"/>
      </rPr>
      <t>#0085BD</t>
    </r>
    <r>
      <rPr>
        <sz val="11"/>
        <color rgb="FF000000"/>
        <rFont val="Arial"/>
        <family val="2"/>
      </rPr>
      <t>) sur fond blanc comme le lien "L'Agence et vous", ou le bouton "Consulter en ligne" (contraste égal à 4.13),
- Les en-têtes des sections "Derniers tweets" et "Dernière vidéo" (contraste égal à 1.83).
Cf. rapport annexe qui reprend ces éléments plus en détail et présente des pistes de correction.</t>
    </r>
  </si>
  <si>
    <r>
      <t xml:space="preserve">Les vidéos présentes sur cette page ne disposent ni d'une transcription textuelle, ni d'une audio-description. 
En conséquence, pour chacune de ces vidéos, ajouter une transcription textuelle qui reprenne l’ensemble des informations véhiculées par celles-ci. 
Cette transcription textuelle peut par exemple être proposée via un système de plier/déplier positionné directement sous la vidéo.
Pour obtenir par exemple concrètement, quand la transcription textuelle de la vidéo est affichée :
</t>
    </r>
    <r>
      <rPr>
        <i/>
        <sz val="11"/>
        <color rgb="FF000000"/>
        <rFont val="Arial"/>
        <family val="2"/>
      </rPr>
      <t>&lt;iframe title="Vidéo YouTube"&gt;[…]&lt;/iframe&gt;
&lt;button type="button" aria-expanded="true"&gt;Lire la transcription textuelle de la vidéo&lt;/button&gt;
&lt;div&gt;[Transcription textuelle]&lt;/div&gt;</t>
    </r>
  </si>
  <si>
    <t xml:space="preserve">Les vidéos présentes dans la page ne disposent pas d'audiodescription synchronisée. De fait, les informations portées par ce média sont inaccessibles aux personnes aveugles (étant donné que les vidéos de la page ne portent pas d'informations sonores).
En conséquence, pour chacune de ces vidéos, ajouter une audiodescription qui reprenne l’ensemble des informations véhiculées par celle-ci. </t>
  </si>
  <si>
    <r>
      <t xml:space="preserve">La vidéo "Atelier Eau et Climat pour les élus" ne possède pas de transcription textuelle, ce qui invalide ce critère.
Par conséquent, rédiger et publier une transcription textuelle de cette vidéo qui doit reprendre l’ensemble des informations véhiculées par celle-ci (dialogues, voix off, messages affichés à l’écran tels que les noms/prénoms et postes des intervenants, etc.).
Cette transcription textuelle peut par exemple être proposée via un système de plier/déplier positionné directement sous la vidéo.
Pour obtenir par exemple concrètement (quand la transcription textuelle de la vidéo est affichée) :
</t>
    </r>
    <r>
      <rPr>
        <i/>
        <sz val="11"/>
        <color rgb="FF000000"/>
        <rFont val="Arial"/>
        <family val="2"/>
      </rPr>
      <t>&lt;iframe title="Vidéo YouTube"&gt;[…]&lt;/iframe&gt;
&lt;button aria-expanded="true"&gt;Lire la transcription textuelle de la vidéo&lt;/button&gt;
&lt;div&gt;[Transcription textuelle}&lt;/div&gt;</t>
    </r>
  </si>
  <si>
    <r>
      <t xml:space="preserve">La vidéo "Atelier Eau et Climat pour les élus" dispose de sous-titres générés automatiquement par Youtube. Or, ces sous-titres comportent des erreurs de transcription. Par exemple, "ressource en eau" est retranscrit "ressource en nous" ce qui est problématique pour la compréhension de la vidéo.
Il est donc nécessaire de relire les sous-titres générés automatiquement par Youtube afin de pouvoir y ajouter de la ponctuation et de corriger les erreurs de transcription.
Voici une notice expliquant comment modifier les sous-titres d'une vidéo Youtube : </t>
    </r>
    <r>
      <rPr>
        <i/>
        <u/>
        <sz val="11"/>
        <color rgb="FF000000"/>
        <rFont val="Arial"/>
        <family val="2"/>
      </rPr>
      <t>https://support.google.com/youtube/answer/2734705?hl=fr&amp;ref_topic=7296214#zippy=%2Cmodifier-le-texte-des-sous-titres</t>
    </r>
  </si>
  <si>
    <r>
      <t xml:space="preserve">Les vidéos de la page disposent de sous-titres générés automatiquement par Youtube. Or, ces sous-titres comportent des erreurs de transcription. Par exemple, dans la vidéo "Acquisition et maintien d'une exploitation en agriculture biologique", SERPN a été retranscrit CNC ce qui est problématique pour la compréhension de la vidéo.
Il est donc nécessaire de relire les sous-titres générés automatiquement par Youtube afin de pouvoir y ajouter de la ponctuation et de corriger les erreurs de transcription.
Voici une notice expliquant comment modifier les sous-titres d'une vidéo Youtube : </t>
    </r>
    <r>
      <rPr>
        <i/>
        <u/>
        <sz val="11"/>
        <color rgb="FF000000"/>
        <rFont val="Arial"/>
        <family val="2"/>
      </rPr>
      <t>https://support.google.com/youtube/answer/2734705?hl=fr&amp;ref_topic=7296214#zippy=%2Cmodifier-le-texte-des-sous-titres</t>
    </r>
  </si>
  <si>
    <r>
      <t>La vidéo "</t>
    </r>
    <r>
      <rPr>
        <i/>
        <sz val="11"/>
        <color rgb="FF000000"/>
        <rFont val="Arial"/>
        <family val="2"/>
      </rPr>
      <t>Atelier Eau et Climat pour les élus</t>
    </r>
    <r>
      <rPr>
        <sz val="11"/>
        <color rgb="FF000000"/>
        <rFont val="Arial"/>
        <family val="2"/>
      </rPr>
      <t>" ne dispose pas d'une audio-description synchronisée. Or, certaines informations portées par cette vidéo sont des indications visuelles et sont donc, de fait, inaccessibles aux personnes aveugles.
Pour être en conformité avec ce critère, ajouter une audiodescription synchronisée qui reprenne l'intégralité des informations visuelles de cette vidéo (noms, prénoms et mandats des intervenants, messages de début et de fin de vidéo, etc.).</t>
    </r>
  </si>
  <si>
    <r>
      <t xml:space="preserve">Dans la section "Confluence", le magazine de l'agence...", modifier l'alternative textuelle de l'image comme suit : </t>
    </r>
    <r>
      <rPr>
        <i/>
        <sz val="11"/>
        <color rgb="FF000000"/>
        <rFont val="Arial"/>
        <family val="2"/>
      </rPr>
      <t>&lt;img src="[...]/titre_mag_0.png" alt="</t>
    </r>
    <r>
      <rPr>
        <b/>
        <i/>
        <sz val="11"/>
        <color rgb="FF000000"/>
        <rFont val="Arial"/>
        <family val="2"/>
      </rPr>
      <t>Confluence, le magazine de l'agence de l'eau Seine-Normandie</t>
    </r>
    <r>
      <rPr>
        <i/>
        <sz val="11"/>
        <color rgb="FF000000"/>
        <rFont val="Arial"/>
        <family val="2"/>
      </rPr>
      <t>"&gt;</t>
    </r>
    <r>
      <rPr>
        <sz val="11"/>
        <color rgb="FF000000"/>
        <rFont val="Arial"/>
        <family val="2"/>
      </rPr>
      <t xml:space="preserve">
------
Dans le pied de page, le logo de l'Agence de l'eau Seine-Normandie a une alternative textuelle qui n'est pas pertinente "Logo Agence AESN-RF-2021". Modifier cette alternative textuelle comme suit : </t>
    </r>
    <r>
      <rPr>
        <i/>
        <sz val="11"/>
        <color rgb="FF000000"/>
        <rFont val="Arial"/>
        <family val="2"/>
      </rPr>
      <t>&lt;img src"[...]/LOGO%20RF%20AESN_RVB.jpg"&gt; alt="</t>
    </r>
    <r>
      <rPr>
        <b/>
        <i/>
        <sz val="11"/>
        <color rgb="FF000000"/>
        <rFont val="Arial"/>
        <family val="2"/>
      </rPr>
      <t>Agence de l'eau Seine-Normandie</t>
    </r>
    <r>
      <rPr>
        <i/>
        <sz val="11"/>
        <color rgb="FF000000"/>
        <rFont val="Arial"/>
        <family val="2"/>
      </rPr>
      <t>"&gt;</t>
    </r>
    <r>
      <rPr>
        <sz val="11"/>
        <color rgb="FF000000"/>
        <rFont val="Arial"/>
        <family val="2"/>
      </rPr>
      <t>.</t>
    </r>
  </si>
  <si>
    <r>
      <t xml:space="preserve">L’image "Carte du bassin" est une image complexe porteuse de nombreuses informations.
Pour la rendre accessible :
- Renseigner son attribut alt avec un court résumé explicitant la fonction de l’image puis indiquant où trouver sa description détaillée.
- Rédiger une description détaillée de cette image qui doit reprendre l’ensemble des informations essentielles à la compréhension de celle-ci.
Cette description détaillée peut par exemple être proposée via un système de plier/déplier positionné directement sous l’image.
Pour obtenir par exemple concrètement, quand la description détaillée de l’image est affichée :
</t>
    </r>
    <r>
      <rPr>
        <i/>
        <sz val="11"/>
        <color rgb="FF000000"/>
        <rFont val="Arial"/>
        <family val="2"/>
      </rPr>
      <t>&lt;img src="[...]/CARTE%20AGENCE%20DE%20L%27EAU%20SEINE-NORMANDIE%202021_TERRITOIRES.png" alt="</t>
    </r>
    <r>
      <rPr>
        <b/>
        <i/>
        <sz val="11"/>
        <color rgb="FF000000"/>
        <rFont val="Arial"/>
        <family val="2"/>
      </rPr>
      <t>Carte des directions territoriales (description détaillée de cette image disponible ci-après)</t>
    </r>
    <r>
      <rPr>
        <i/>
        <sz val="11"/>
        <color rgb="FF000000"/>
        <rFont val="Arial"/>
        <family val="2"/>
      </rPr>
      <t>"&gt;
&lt;button type="button" aria-expanded="true"&gt;Lire la description détaillée de l’image&lt;/button&gt;
&lt;div&gt;[Description détaillée]&lt;/div&gt;</t>
    </r>
  </si>
  <si>
    <r>
      <t xml:space="preserve">Les éléments suivants sont des images complexes porteuses de nombreuses informations : 
- Le cycle de l'état des lieux (image "cycle_etat_lieux_petit.jpg"),
- Le "bon état écologique" (image "bon_etat_ecologique_petit.jpg"), 
- Les deux diagrammes "État écologique des cours d'eau : masses d'eau en bon état" et "Nombre de masses d'eau"
Pour les rendre accessibles : 
- Renseigner son attribut alt avec un court résumé explicitant la fonction de l'image puis indiquant où trouver sa description détaillée,
- Rédiger une description détaillée de cette image qui doit reprendre l’ensemble des informations essentielles à la compréhension de celle-ci. Cette description détaillée peut par exemple être proposée via un système de plier/déplier positionné directement sous l’image.
Pour obtenir par exemple concrètement, quand la description détaillée de l’image est affichée :
</t>
    </r>
    <r>
      <rPr>
        <i/>
        <sz val="11"/>
        <rFont val="Arial"/>
        <family val="2"/>
      </rPr>
      <t xml:space="preserve">&lt;img src="[...]" alt="[...] </t>
    </r>
    <r>
      <rPr>
        <b/>
        <i/>
        <sz val="11"/>
        <rFont val="Arial"/>
        <family val="2"/>
      </rPr>
      <t>(description détaillée de cette image disponible ci-après)</t>
    </r>
    <r>
      <rPr>
        <i/>
        <sz val="11"/>
        <rFont val="Arial"/>
        <family val="2"/>
      </rPr>
      <t xml:space="preserve">"&gt;
</t>
    </r>
    <r>
      <rPr>
        <b/>
        <i/>
        <sz val="11"/>
        <rFont val="Arial"/>
        <family val="2"/>
      </rPr>
      <t xml:space="preserve">&lt;button type="button" aria-expanded="true"&gt;Lire la description détaillée de l’image&lt;/button&gt;
&lt;div&gt;[description détaillée]&lt;/div&gt;
</t>
    </r>
    <r>
      <rPr>
        <sz val="11"/>
        <rFont val="Arial"/>
        <family val="2"/>
      </rPr>
      <t>(Si la mise en place de ce type de système de plier/déplier n’est pas envisageable, nous pourrons vous proposer des solutions alternatives.)
Une autre solution peut-être de reprendre l'ensemble des informations portées par l'image dans le texte adjacent à cette image.</t>
    </r>
  </si>
  <si>
    <r>
      <t>Dans le carrousel, la plupart des visuels utilisés comme arrière-plan sont des images de décoration. En conséquence, vider l'attribut</t>
    </r>
    <r>
      <rPr>
        <i/>
        <sz val="11"/>
        <color rgb="FF000000"/>
        <rFont val="Arial"/>
        <family val="2"/>
      </rPr>
      <t xml:space="preserve"> alt </t>
    </r>
    <r>
      <rPr>
        <sz val="11"/>
        <color rgb="FF000000"/>
        <rFont val="Arial"/>
        <family val="2"/>
      </rPr>
      <t>de ces images, de manière à obtenir</t>
    </r>
    <r>
      <rPr>
        <i/>
        <sz val="11"/>
        <color rgb="FF000000"/>
        <rFont val="Arial"/>
        <family val="2"/>
      </rPr>
      <t xml:space="preserve"> &lt;img src="[…]" </t>
    </r>
    <r>
      <rPr>
        <b/>
        <i/>
        <sz val="11"/>
        <color rgb="FF000000"/>
        <rFont val="Arial"/>
        <family val="2"/>
      </rPr>
      <t>alt=""</t>
    </r>
    <r>
      <rPr>
        <i/>
        <sz val="11"/>
        <color rgb="FF000000"/>
        <rFont val="Arial"/>
        <family val="2"/>
      </rPr>
      <t xml:space="preserve">&gt;
------
</t>
    </r>
    <r>
      <rPr>
        <sz val="11"/>
        <color rgb="FF000000"/>
        <rFont val="Arial"/>
        <family val="2"/>
      </rPr>
      <t xml:space="preserve">Dans la section "Chiffres clés de l'agence de l'eau Seine-Normandie", modifier l'alternative textuelle de l'image comme suit : </t>
    </r>
    <r>
      <rPr>
        <i/>
        <sz val="11"/>
        <color rgb="FF000000"/>
        <rFont val="Arial"/>
        <family val="2"/>
      </rPr>
      <t xml:space="preserve">&lt;img src="[...]/ZH_2.jpg"" </t>
    </r>
    <r>
      <rPr>
        <b/>
        <i/>
        <sz val="11"/>
        <color rgb="FF000000"/>
        <rFont val="Arial"/>
        <family val="2"/>
      </rPr>
      <t>alt=""</t>
    </r>
    <r>
      <rPr>
        <i/>
        <sz val="11"/>
        <color rgb="FF000000"/>
        <rFont val="Arial"/>
        <family val="2"/>
      </rPr>
      <t>&gt;</t>
    </r>
    <r>
      <rPr>
        <sz val="11"/>
        <color rgb="FF000000"/>
        <rFont val="Arial"/>
        <family val="2"/>
      </rPr>
      <t>, car c'est en fait, une image de décoration.</t>
    </r>
  </si>
  <si>
    <r>
      <t xml:space="preserve">Structurer la liste des liens vers les réseaux sociaux à l'aide de balises </t>
    </r>
    <r>
      <rPr>
        <i/>
        <sz val="11"/>
        <color rgb="FF000000"/>
        <rFont val="Arial"/>
        <family val="2"/>
      </rPr>
      <t>&lt;ul&gt;</t>
    </r>
    <r>
      <rPr>
        <sz val="11"/>
        <color rgb="FF000000"/>
        <rFont val="Arial"/>
        <family val="2"/>
      </rPr>
      <t xml:space="preserve"> et </t>
    </r>
    <r>
      <rPr>
        <i/>
        <sz val="11"/>
        <color rgb="FF000000"/>
        <rFont val="Arial"/>
        <family val="2"/>
      </rPr>
      <t>&lt;li&gt;</t>
    </r>
    <r>
      <rPr>
        <sz val="11"/>
        <color rgb="FF000000"/>
        <rFont val="Arial"/>
        <family val="2"/>
      </rPr>
      <t xml:space="preserve">. Une manière de faire est la suivante : 
</t>
    </r>
    <r>
      <rPr>
        <i/>
        <sz val="11"/>
        <color rgb="FF000000"/>
        <rFont val="Arial"/>
        <family val="2"/>
      </rPr>
      <t xml:space="preserve">&lt;ul class="body field field-name-body field-type-text-with-summary"&gt;
   &lt;li&gt;
      &lt;a href="[...]"&gt;
         &lt;img src="[...]/" alt=""&gt;
      &lt;/a&gt;
   &lt;/li&gt;
   […]
&lt;/ul&gt;
</t>
    </r>
    <r>
      <rPr>
        <sz val="11"/>
        <color rgb="FF000000"/>
        <rFont val="Arial"/>
        <family val="2"/>
      </rPr>
      <t xml:space="preserve">L'ensemble des liens doit être regrouper dans une seule et même balise </t>
    </r>
    <r>
      <rPr>
        <i/>
        <sz val="11"/>
        <color rgb="FF000000"/>
        <rFont val="Arial"/>
        <family val="2"/>
      </rPr>
      <t>&lt;ul&gt;</t>
    </r>
    <r>
      <rPr>
        <sz val="11"/>
        <color rgb="FF000000"/>
        <rFont val="Arial"/>
        <family val="2"/>
      </rPr>
      <t>.</t>
    </r>
  </si>
  <si>
    <r>
      <t xml:space="preserve">Lorsque l'on personnalise l'affichage en appliquant les propriétés suivantes : 
</t>
    </r>
    <r>
      <rPr>
        <i/>
        <sz val="11"/>
        <color rgb="FF000000"/>
        <rFont val="Arial"/>
        <family val="2"/>
      </rPr>
      <t>* {
 line-height: 1.5 !important;
 letter-spacing: 0.12em !important;
 word-spacing: 0.16em !important;
}
p {
 margin-bottom: 2em !important;
}</t>
    </r>
    <r>
      <rPr>
        <sz val="11"/>
        <color rgb="FF000000"/>
        <rFont val="Arial"/>
        <family val="2"/>
      </rPr>
      <t xml:space="preserve">
Les contenus suivants ne sont, dès lors, plus consultables : 
- Une partie des textes du carrousel "À la une" est caché,
- Le carrousel "les chiffres clés de l'agence de l'eau Seine-Normandie" n'est plus fonctionnel (les boutons de défilement ne sont plus accessibles ainsi qu'une partie du texte).
Pour être en conformité avec ce critère, modifier la mise en forme CSS pour prendre en compte cette personnalisation de l'affichage.</t>
    </r>
  </si>
  <si>
    <r>
      <rPr>
        <i/>
        <sz val="11"/>
        <color theme="1" tint="0.34998626667073579"/>
        <rFont val="Arial"/>
        <family val="2"/>
      </rPr>
      <t>(Suite des demandes de correction du critère 9.1)</t>
    </r>
    <r>
      <rPr>
        <sz val="11"/>
        <color rgb="FF000000"/>
        <rFont val="Arial"/>
        <family val="2"/>
      </rPr>
      <t xml:space="preserve">
Pour les encarts "Derniers tweets" et "Dernière vidéo", remplacer les balises</t>
    </r>
    <r>
      <rPr>
        <i/>
        <sz val="11"/>
        <color rgb="FF000000"/>
        <rFont val="Arial"/>
        <family val="2"/>
      </rPr>
      <t xml:space="preserve"> &lt;div class="title_mag"&gt;</t>
    </r>
    <r>
      <rPr>
        <sz val="11"/>
        <color rgb="FF000000"/>
        <rFont val="Arial"/>
        <family val="2"/>
      </rPr>
      <t xml:space="preserve"> par des balises </t>
    </r>
    <r>
      <rPr>
        <i/>
        <sz val="11"/>
        <color rgb="FF000000"/>
        <rFont val="Arial"/>
        <family val="2"/>
      </rPr>
      <t>&lt;h3&gt;</t>
    </r>
    <r>
      <rPr>
        <sz val="11"/>
        <color rgb="FF000000"/>
        <rFont val="Arial"/>
        <family val="2"/>
      </rPr>
      <t>. Dans un second temps, supprimer les balises</t>
    </r>
    <r>
      <rPr>
        <i/>
        <sz val="11"/>
        <color rgb="FF000000"/>
        <rFont val="Arial"/>
        <family val="2"/>
      </rPr>
      <t xml:space="preserve"> &lt;p&gt;</t>
    </r>
    <r>
      <rPr>
        <sz val="11"/>
        <color rgb="FF000000"/>
        <rFont val="Arial"/>
        <family val="2"/>
      </rPr>
      <t xml:space="preserve"> présentes à l'intérieur de ces balises.
------
Le menu du pied de page (balise </t>
    </r>
    <r>
      <rPr>
        <i/>
        <sz val="11"/>
        <color rgb="FF000000"/>
        <rFont val="Arial"/>
        <family val="2"/>
      </rPr>
      <t>&lt;nav id="block-footer-menu"&gt;</t>
    </r>
    <r>
      <rPr>
        <sz val="11"/>
        <color rgb="FF000000"/>
        <rFont val="Arial"/>
        <family val="2"/>
      </rPr>
      <t xml:space="preserve"> ) possède un titre non pertinent : "footer_menu".
En conséquence, les modifier comme suit : 
</t>
    </r>
    <r>
      <rPr>
        <i/>
        <sz val="11"/>
        <color rgb="FF000000"/>
        <rFont val="Arial"/>
        <family val="2"/>
      </rPr>
      <t>&lt;nav id="block-footer-menu" role="navigation" [...]&gt;
   &lt;h2 class="block-footer-menu-menu"&gt;</t>
    </r>
    <r>
      <rPr>
        <b/>
        <i/>
        <sz val="11"/>
        <color rgb="FF000000"/>
        <rFont val="Arial"/>
        <family val="2"/>
      </rPr>
      <t>Liens utiles</t>
    </r>
    <r>
      <rPr>
        <i/>
        <sz val="11"/>
        <color rgb="FF000000"/>
        <rFont val="Arial"/>
        <family val="2"/>
      </rPr>
      <t>&lt;/h2&gt;
   [...]
&lt;/nav&gt;</t>
    </r>
  </si>
  <si>
    <r>
      <t>En version mobile (ou en version zoomée), les liens pour ouvrir les menus principal (</t>
    </r>
    <r>
      <rPr>
        <i/>
        <sz val="11"/>
        <color rgb="FF000000"/>
        <rFont val="Arial"/>
        <family val="2"/>
      </rPr>
      <t>&lt;div id="responsive-menu"&gt;</t>
    </r>
    <r>
      <rPr>
        <sz val="11"/>
        <color rgb="FF000000"/>
        <rFont val="Arial"/>
        <family val="2"/>
      </rPr>
      <t>) et secondaire (</t>
    </r>
    <r>
      <rPr>
        <i/>
        <sz val="11"/>
        <color rgb="FF000000"/>
        <rFont val="Arial"/>
        <family val="2"/>
      </rPr>
      <t>&lt;div id="responsive-menu-secondary"&gt;</t>
    </r>
    <r>
      <rPr>
        <sz val="11"/>
        <color rgb="FF000000"/>
        <rFont val="Arial"/>
        <family val="2"/>
      </rPr>
      <t>) ne possèdent pas d'intitulés, ce qui invalide ce critère.
Cf. critère 7.1 pour le détail du correctif</t>
    </r>
  </si>
  <si>
    <r>
      <t xml:space="preserve">Dans la section "L'agence prend la parole", ajouter un attribut </t>
    </r>
    <r>
      <rPr>
        <b/>
        <i/>
        <sz val="11"/>
        <color rgb="FF000000"/>
        <rFont val="Arial"/>
        <family val="2"/>
      </rPr>
      <t>title="Vidéo Youtube : Atelier "Eau et Climat" pour les élus"</t>
    </r>
    <r>
      <rPr>
        <sz val="11"/>
        <color rgb="FF000000"/>
        <rFont val="Arial"/>
        <family val="2"/>
      </rPr>
      <t xml:space="preserve"> sur la balise </t>
    </r>
    <r>
      <rPr>
        <i/>
        <sz val="11"/>
        <color rgb="FF000000"/>
        <rFont val="Arial"/>
        <family val="2"/>
      </rPr>
      <t>&lt;iframe&gt;</t>
    </r>
    <r>
      <rPr>
        <sz val="11"/>
        <color rgb="FF000000"/>
        <rFont val="Arial"/>
        <family val="2"/>
      </rPr>
      <t xml:space="preserve"> du lecteur vidéo Youtube. À minima, renseigner seulement </t>
    </r>
    <r>
      <rPr>
        <i/>
        <sz val="11"/>
        <color rgb="FF000000"/>
        <rFont val="Arial"/>
        <family val="2"/>
      </rPr>
      <t>title="Vidéo Youtube"</t>
    </r>
    <r>
      <rPr>
        <sz val="11"/>
        <color rgb="FF000000"/>
        <rFont val="Arial"/>
        <family val="2"/>
      </rPr>
      <t>.</t>
    </r>
  </si>
  <si>
    <r>
      <t xml:space="preserve">Concernant le logo, l'intitulé du lien de retour vers la page d'accueil n'est pas explicite. Modifier comme suit : </t>
    </r>
    <r>
      <rPr>
        <i/>
        <sz val="11"/>
        <rFont val="Arial"/>
        <family val="2"/>
      </rPr>
      <t xml:space="preserve">
&lt;a href="[…]" title="Agence de l'eau Seine-Normadie </t>
    </r>
    <r>
      <rPr>
        <b/>
        <i/>
        <sz val="11"/>
        <rFont val="Arial"/>
        <family val="2"/>
      </rPr>
      <t>(aller à la page d'accueil)</t>
    </r>
    <r>
      <rPr>
        <i/>
        <sz val="11"/>
        <rFont val="Arial"/>
        <family val="2"/>
      </rPr>
      <t xml:space="preserve">"&gt;[…]&lt;/a&gt;
</t>
    </r>
    <r>
      <rPr>
        <sz val="11"/>
        <rFont val="Arial"/>
        <family val="2"/>
      </rPr>
      <t>------
Dans la section "L'agence de l'eau prend la parole", ajouter une balise</t>
    </r>
    <r>
      <rPr>
        <i/>
        <sz val="11"/>
        <rFont val="Arial"/>
        <family val="2"/>
      </rPr>
      <t xml:space="preserve"> &lt;h3&gt;</t>
    </r>
    <r>
      <rPr>
        <sz val="11"/>
        <rFont val="Arial"/>
        <family val="2"/>
      </rPr>
      <t xml:space="preserve"> autour de l'image</t>
    </r>
    <r>
      <rPr>
        <i/>
        <sz val="11"/>
        <rFont val="Arial"/>
        <family val="2"/>
      </rPr>
      <t xml:space="preserve"> &lt;img src="[...]/titre_mag_0.png"&gt;. </t>
    </r>
    <r>
      <rPr>
        <sz val="11"/>
        <rFont val="Arial"/>
        <family val="2"/>
      </rPr>
      <t xml:space="preserve">
------
Dans le pied de page, modifier l'alternative textuelle des liens "Flux RSS" et "Dailymotion" : 
</t>
    </r>
    <r>
      <rPr>
        <i/>
        <sz val="11"/>
        <rFont val="Arial"/>
        <family val="2"/>
      </rPr>
      <t>&lt;img src="[...]/rss_logo_aesn" alt="</t>
    </r>
    <r>
      <rPr>
        <b/>
        <i/>
        <sz val="11"/>
        <rFont val="Arial"/>
        <family val="2"/>
      </rPr>
      <t>Flux RSS</t>
    </r>
    <r>
      <rPr>
        <i/>
        <sz val="11"/>
        <rFont val="Arial"/>
        <family val="2"/>
      </rPr>
      <t xml:space="preserve">"&gt;
</t>
    </r>
    <r>
      <rPr>
        <sz val="11"/>
        <rFont val="Arial"/>
        <family val="2"/>
      </rPr>
      <t xml:space="preserve">[...]
</t>
    </r>
    <r>
      <rPr>
        <i/>
        <sz val="11"/>
        <rFont val="Arial"/>
        <family val="2"/>
      </rPr>
      <t>&lt;img src="[...]/DAILYMOTION_logo.png" alt="</t>
    </r>
    <r>
      <rPr>
        <b/>
        <i/>
        <sz val="11"/>
        <rFont val="Arial"/>
        <family val="2"/>
      </rPr>
      <t>Dailymotion</t>
    </r>
    <r>
      <rPr>
        <i/>
        <sz val="11"/>
        <rFont val="Arial"/>
        <family val="2"/>
      </rPr>
      <t>"&gt;</t>
    </r>
  </si>
  <si>
    <r>
      <t xml:space="preserve">Dans le menu principal, les liens permettant de plier/déplier les sous-menus ne sont pas pleinement fonctionnels au clavier (ils ne réagissent pas à la touche "Espace"), ce qui invalide ce critère. En conséquence, procéder aux modifications suivantes : 
- Remplacer les balises &lt;a&gt; par des balises </t>
    </r>
    <r>
      <rPr>
        <b/>
        <i/>
        <sz val="11"/>
        <rFont val="Arial"/>
        <family val="2"/>
      </rPr>
      <t>&lt;button type="button"&gt;</t>
    </r>
    <r>
      <rPr>
        <sz val="11"/>
        <rFont val="Arial"/>
        <family val="2"/>
      </rPr>
      <t xml:space="preserve">,
- Ajouter un attribut </t>
    </r>
    <r>
      <rPr>
        <b/>
        <i/>
        <sz val="11"/>
        <rFont val="Arial"/>
        <family val="2"/>
      </rPr>
      <t>aria-expanded</t>
    </r>
    <r>
      <rPr>
        <sz val="11"/>
        <rFont val="Arial"/>
        <family val="2"/>
      </rPr>
      <t xml:space="preserve"> qui, de manière dynamique, prend la valeur</t>
    </r>
    <r>
      <rPr>
        <i/>
        <sz val="11"/>
        <rFont val="Arial"/>
        <family val="2"/>
      </rPr>
      <t xml:space="preserve"> "true"</t>
    </r>
    <r>
      <rPr>
        <sz val="11"/>
        <rFont val="Arial"/>
        <family val="2"/>
      </rPr>
      <t xml:space="preserve"> quand le sous-menu correspondant est déplié et la valeur </t>
    </r>
    <r>
      <rPr>
        <i/>
        <sz val="11"/>
        <rFont val="Arial"/>
        <family val="2"/>
      </rPr>
      <t>"false"</t>
    </r>
    <r>
      <rPr>
        <sz val="11"/>
        <rFont val="Arial"/>
        <family val="2"/>
      </rPr>
      <t xml:space="preserve"> dans le cas contraire.
De cette manière, on obtiendra (dans le cas où le sous-menu est masqué) : 
</t>
    </r>
    <r>
      <rPr>
        <i/>
        <sz val="11"/>
        <rFont val="Arial"/>
        <family val="2"/>
      </rPr>
      <t>&lt;li class="menu-item"&gt;
   &lt;</t>
    </r>
    <r>
      <rPr>
        <b/>
        <i/>
        <sz val="11"/>
        <rFont val="Arial"/>
        <family val="2"/>
      </rPr>
      <t>button type="button" aria-expanded="false"</t>
    </r>
    <r>
      <rPr>
        <i/>
        <sz val="11"/>
        <rFont val="Arial"/>
        <family val="2"/>
      </rPr>
      <t>&gt;L'agence&lt;/</t>
    </r>
    <r>
      <rPr>
        <b/>
        <i/>
        <sz val="11"/>
        <rFont val="Arial"/>
        <family val="2"/>
      </rPr>
      <t>button</t>
    </r>
    <r>
      <rPr>
        <i/>
        <sz val="11"/>
        <rFont val="Arial"/>
        <family val="2"/>
      </rPr>
      <t xml:space="preserve">&gt;
&lt;/li&gt;
</t>
    </r>
    <r>
      <rPr>
        <sz val="11"/>
        <rFont val="Arial"/>
        <family val="2"/>
      </rPr>
      <t xml:space="preserve">------
Concernant les deux carrousel de la page, les boutons de défilement (balises </t>
    </r>
    <r>
      <rPr>
        <i/>
        <sz val="11"/>
        <rFont val="Arial"/>
        <family val="2"/>
      </rPr>
      <t>&lt;span class="jssora01r"&gt;</t>
    </r>
    <r>
      <rPr>
        <sz val="11"/>
        <rFont val="Arial"/>
        <family val="2"/>
      </rPr>
      <t>) ne sont pas accessibles ni aux lecteurs d'écran ni au clavier. Pour y remédier : 
- Structurer ces éléments à l'aide d'une balise</t>
    </r>
    <r>
      <rPr>
        <i/>
        <sz val="11"/>
        <rFont val="Arial"/>
        <family val="2"/>
      </rPr>
      <t xml:space="preserve"> &lt;button type="button"&gt;</t>
    </r>
    <r>
      <rPr>
        <sz val="11"/>
        <rFont val="Arial"/>
        <family val="2"/>
      </rPr>
      <t>,
- Faire en sorte que ces boutons soient constamment visibles (et non seulement au survol comme c'est le cas actuellement).</t>
    </r>
  </si>
  <si>
    <t>Les documents PDF proposés en téléchargement possèdent plusieurs problèmes d'accessibilité.
Au niveau des contrastes de couleurs et des titres de section, par exemple.
Deux solutions possibles :
- Soit rendre accessibles par nature ces PDF (il s'agirait de retravailler leur balisage).
- Soit proposer des versions alternatives accessibles de ces PDF (au format page web, par exemple) qui devront proposer les mêmes contenus que les PDF. 
Ce sujet de l'accessibilité des documents à télécharger sera discuté plus en détail lors de la réunion de restitution de cet audit.</t>
  </si>
  <si>
    <t>Les deux cartes « État écologique des eaux superficielles » et « État chimique des masses d’eaux souterraines » (P11)</t>
  </si>
  <si>
    <r>
      <t xml:space="preserve">Des balises </t>
    </r>
    <r>
      <rPr>
        <i/>
        <sz val="11"/>
        <color rgb="FF000000"/>
        <rFont val="Arial"/>
        <family val="2"/>
      </rPr>
      <t xml:space="preserve">&lt;h3&gt; </t>
    </r>
    <r>
      <rPr>
        <sz val="11"/>
        <color rgb="FF000000"/>
        <rFont val="Arial"/>
        <family val="2"/>
      </rPr>
      <t xml:space="preserve">vides sont présentes dans la page, les retirer.
------
</t>
    </r>
    <r>
      <rPr>
        <u/>
        <sz val="11"/>
        <color rgb="FF000000"/>
        <rFont val="Arial"/>
        <family val="2"/>
      </rPr>
      <t>Recommandation :</t>
    </r>
    <r>
      <rPr>
        <sz val="11"/>
        <color rgb="FF000000"/>
        <rFont val="Arial"/>
        <family val="2"/>
      </rPr>
      <t xml:space="preserve">
Nous vous conseillons de remplacer les balises</t>
    </r>
    <r>
      <rPr>
        <i/>
        <sz val="11"/>
        <color rgb="FF000000"/>
        <rFont val="Arial"/>
        <family val="2"/>
      </rPr>
      <t xml:space="preserve"> &lt;h3&gt;</t>
    </r>
    <r>
      <rPr>
        <sz val="11"/>
        <color rgb="FF000000"/>
        <rFont val="Arial"/>
        <family val="2"/>
      </rPr>
      <t xml:space="preserve"> qui encadrent les titres des communiqué de presse par des balises </t>
    </r>
    <r>
      <rPr>
        <i/>
        <sz val="11"/>
        <color rgb="FF000000"/>
        <rFont val="Arial"/>
        <family val="2"/>
      </rPr>
      <t>&lt;h2&gt;</t>
    </r>
    <r>
      <rPr>
        <sz val="11"/>
        <color rgb="FF000000"/>
        <rFont val="Arial"/>
        <family val="2"/>
      </rPr>
      <t>.</t>
    </r>
  </si>
</sst>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quot;[$€-40C];[Red]&quot;-&quot;#,##0.00&quot; &quot;[$€-40C]"/>
  </numFmts>
  <fonts count="50">
    <font>
      <sz val="12"/>
      <color rgb="FF000000"/>
      <name val="Liberation Sans1"/>
    </font>
    <font>
      <b/>
      <sz val="12"/>
      <color rgb="FFFFFFFF"/>
      <name val="Liberation Sans1"/>
    </font>
    <font>
      <b/>
      <sz val="12"/>
      <color rgb="FF000000"/>
      <name val="Liberation Sans1"/>
    </font>
    <font>
      <b/>
      <sz val="12"/>
      <color rgb="FF808080"/>
      <name val="Liberation Sans1"/>
    </font>
    <font>
      <b/>
      <sz val="8"/>
      <color rgb="FFFFFFFF"/>
      <name val="Liberation Sans1"/>
    </font>
    <font>
      <sz val="8"/>
      <color rgb="FF000000"/>
      <name val="Liberation Sans1"/>
    </font>
    <font>
      <b/>
      <sz val="8"/>
      <color rgb="FF000000"/>
      <name val="Liberation Sans1"/>
    </font>
    <font>
      <u/>
      <sz val="10"/>
      <color rgb="FF0000D4"/>
      <name val="Arial"/>
      <family val="2"/>
    </font>
    <font>
      <b/>
      <i/>
      <sz val="16"/>
      <color rgb="FF000000"/>
      <name val="Liberation Sans1"/>
    </font>
    <font>
      <b/>
      <sz val="8"/>
      <color rgb="FF808080"/>
      <name val="Liberation Sans1"/>
    </font>
    <font>
      <b/>
      <i/>
      <u/>
      <sz val="12"/>
      <color rgb="FF000000"/>
      <name val="Liberation Sans1"/>
    </font>
    <font>
      <b/>
      <sz val="11"/>
      <color rgb="FFFFFFFF"/>
      <name val="Liberation Sans1"/>
    </font>
    <font>
      <sz val="10"/>
      <color rgb="FF000000"/>
      <name val="Arial"/>
      <family val="2"/>
    </font>
    <font>
      <b/>
      <sz val="11"/>
      <color rgb="FFFFFFFF"/>
      <name val="Arial"/>
      <family val="2"/>
    </font>
    <font>
      <sz val="11"/>
      <color rgb="FF000000"/>
      <name val="Arial"/>
      <family val="2"/>
    </font>
    <font>
      <b/>
      <sz val="11"/>
      <color rgb="FF000000"/>
      <name val="Arial"/>
      <family val="2"/>
    </font>
    <font>
      <sz val="8"/>
      <color rgb="FF000000"/>
      <name val="Arial"/>
      <family val="2"/>
    </font>
    <font>
      <b/>
      <sz val="8"/>
      <color rgb="FF000000"/>
      <name val="Arial"/>
      <family val="2"/>
    </font>
    <font>
      <b/>
      <vertAlign val="superscript"/>
      <sz val="11"/>
      <color rgb="FF000000"/>
      <name val="Arial"/>
      <family val="2"/>
    </font>
    <font>
      <sz val="11"/>
      <color rgb="FF800000"/>
      <name val="Arial"/>
      <family val="2"/>
    </font>
    <font>
      <b/>
      <sz val="11"/>
      <color rgb="FFFF0000"/>
      <name val="Arial"/>
      <family val="2"/>
    </font>
    <font>
      <sz val="11"/>
      <color rgb="FFFFFFFF"/>
      <name val="Arial"/>
      <family val="2"/>
    </font>
    <font>
      <sz val="12"/>
      <color rgb="FF000000"/>
      <name val="Symbol"/>
      <family val="1"/>
      <charset val="2"/>
    </font>
    <font>
      <sz val="11"/>
      <color theme="1"/>
      <name val="Arial"/>
      <family val="2"/>
    </font>
    <font>
      <sz val="12"/>
      <color rgb="FF000000"/>
      <name val="Liberation Sans1"/>
    </font>
    <font>
      <b/>
      <sz val="11"/>
      <color rgb="FF08828A"/>
      <name val="Arial"/>
      <family val="2"/>
    </font>
    <font>
      <b/>
      <sz val="11"/>
      <color rgb="FFDD1A3E"/>
      <name val="Arial"/>
      <family val="2"/>
    </font>
    <font>
      <b/>
      <sz val="11"/>
      <color rgb="FF7F807F"/>
      <name val="Arial"/>
      <family val="2"/>
    </font>
    <font>
      <sz val="11"/>
      <color rgb="FF7F807F"/>
      <name val="Arial"/>
      <family val="2"/>
    </font>
    <font>
      <sz val="12"/>
      <color rgb="FFFFFFFF"/>
      <name val="Arial"/>
      <family val="2"/>
    </font>
    <font>
      <b/>
      <sz val="14"/>
      <color rgb="FF000000"/>
      <name val="Arial"/>
      <family val="2"/>
    </font>
    <font>
      <b/>
      <sz val="14"/>
      <color rgb="FFFFFFFF"/>
      <name val="Arial"/>
      <family val="2"/>
    </font>
    <font>
      <sz val="8"/>
      <name val="Liberation Sans1"/>
    </font>
    <font>
      <sz val="12"/>
      <color rgb="FF000000"/>
      <name val="Arial"/>
      <family val="2"/>
    </font>
    <font>
      <sz val="11"/>
      <color rgb="FFFF0000"/>
      <name val="Arial"/>
      <family val="2"/>
    </font>
    <font>
      <u/>
      <sz val="12"/>
      <color theme="10"/>
      <name val="Liberation Sans1"/>
    </font>
    <font>
      <sz val="11"/>
      <name val="Arial"/>
      <family val="2"/>
    </font>
    <font>
      <b/>
      <sz val="11"/>
      <name val="Arial"/>
      <family val="2"/>
    </font>
    <font>
      <b/>
      <sz val="11"/>
      <color theme="0"/>
      <name val="Arial"/>
      <family val="2"/>
    </font>
    <font>
      <i/>
      <sz val="11"/>
      <color rgb="FF000000"/>
      <name val="Arial"/>
      <family val="2"/>
    </font>
    <font>
      <b/>
      <i/>
      <sz val="11"/>
      <color rgb="FF000000"/>
      <name val="Arial"/>
      <family val="2"/>
    </font>
    <font>
      <i/>
      <strike/>
      <sz val="11"/>
      <color rgb="FF000000"/>
      <name val="Arial"/>
      <family val="2"/>
    </font>
    <font>
      <i/>
      <sz val="11"/>
      <color theme="1" tint="0.499984740745262"/>
      <name val="Arial"/>
      <family val="2"/>
    </font>
    <font>
      <u/>
      <sz val="11"/>
      <color rgb="FF000000"/>
      <name val="Arial"/>
      <family val="2"/>
    </font>
    <font>
      <i/>
      <sz val="11"/>
      <color theme="1" tint="0.34998626667073579"/>
      <name val="Arial"/>
      <family val="2"/>
    </font>
    <font>
      <b/>
      <i/>
      <strike/>
      <sz val="11"/>
      <color rgb="FF000000"/>
      <name val="Arial"/>
      <family val="2"/>
    </font>
    <font>
      <b/>
      <i/>
      <sz val="11"/>
      <name val="Arial"/>
      <family val="2"/>
    </font>
    <font>
      <i/>
      <sz val="11"/>
      <name val="Arial"/>
      <family val="2"/>
    </font>
    <font>
      <i/>
      <u/>
      <sz val="11"/>
      <color rgb="FF000000"/>
      <name val="Arial"/>
      <family val="2"/>
    </font>
    <font>
      <b/>
      <u/>
      <sz val="11"/>
      <color theme="4"/>
      <name val="Liberation Sans1"/>
    </font>
  </fonts>
  <fills count="19">
    <fill>
      <patternFill patternType="none"/>
    </fill>
    <fill>
      <patternFill patternType="gray125"/>
    </fill>
    <fill>
      <patternFill patternType="solid">
        <fgColor rgb="FF07838B"/>
        <bgColor rgb="FF07838B"/>
      </patternFill>
    </fill>
    <fill>
      <patternFill patternType="solid">
        <fgColor rgb="FFFFFFCC"/>
        <bgColor rgb="FFFFFFCC"/>
      </patternFill>
    </fill>
    <fill>
      <patternFill patternType="solid">
        <fgColor rgb="FFFFFFFF"/>
        <bgColor rgb="FFFFFFFF"/>
      </patternFill>
    </fill>
    <fill>
      <patternFill patternType="solid">
        <fgColor rgb="FFDE1B3E"/>
        <bgColor rgb="FFDE1B3E"/>
      </patternFill>
    </fill>
    <fill>
      <patternFill patternType="solid">
        <fgColor rgb="FF000000"/>
        <bgColor rgb="FF000000"/>
      </patternFill>
    </fill>
    <fill>
      <patternFill patternType="solid">
        <fgColor rgb="FFEEEEEE"/>
        <bgColor rgb="FFEEEEEE"/>
      </patternFill>
    </fill>
    <fill>
      <patternFill patternType="solid">
        <fgColor rgb="FF2D77D0"/>
        <bgColor rgb="FF2D77D0"/>
      </patternFill>
    </fill>
    <fill>
      <patternFill patternType="solid">
        <fgColor rgb="FFC81A71"/>
        <bgColor rgb="FFC81A71"/>
      </patternFill>
    </fill>
    <fill>
      <patternFill patternType="solid">
        <fgColor rgb="FF933C53"/>
        <bgColor rgb="FF933C53"/>
      </patternFill>
    </fill>
    <fill>
      <patternFill patternType="solid">
        <fgColor theme="0" tint="-0.14999847407452621"/>
        <bgColor indexed="64"/>
      </patternFill>
    </fill>
    <fill>
      <patternFill patternType="solid">
        <fgColor rgb="FF0B43F8"/>
        <bgColor rgb="FF447D9F"/>
      </patternFill>
    </fill>
    <fill>
      <patternFill patternType="solid">
        <fgColor rgb="FFFED000"/>
        <bgColor rgb="FFE6C35C"/>
      </patternFill>
    </fill>
    <fill>
      <patternFill patternType="solid">
        <fgColor rgb="FFFED000"/>
        <bgColor rgb="FFC81A71"/>
      </patternFill>
    </fill>
    <fill>
      <patternFill patternType="solid">
        <fgColor rgb="FFFED000"/>
        <bgColor indexed="64"/>
      </patternFill>
    </fill>
    <fill>
      <patternFill patternType="solid">
        <fgColor theme="0"/>
        <bgColor rgb="FFEEEEEE"/>
      </patternFill>
    </fill>
    <fill>
      <patternFill patternType="solid">
        <fgColor rgb="FFECECEC"/>
        <bgColor indexed="64"/>
      </patternFill>
    </fill>
    <fill>
      <patternFill patternType="solid">
        <fgColor theme="0"/>
        <bgColor indexed="64"/>
      </patternFill>
    </fill>
  </fills>
  <borders count="33">
    <border>
      <start/>
      <end/>
      <top/>
      <bottom/>
      <diagonal/>
    </border>
    <border>
      <start style="thin">
        <color rgb="FF000000"/>
      </start>
      <end style="thin">
        <color rgb="FF000000"/>
      </end>
      <top style="thin">
        <color rgb="FF000000"/>
      </top>
      <bottom style="thin">
        <color rgb="FF000000"/>
      </bottom>
      <diagonal/>
    </border>
    <border>
      <start style="thin">
        <color indexed="64"/>
      </start>
      <end style="thin">
        <color indexed="64"/>
      </end>
      <top style="thin">
        <color indexed="64"/>
      </top>
      <bottom style="thin">
        <color indexed="64"/>
      </bottom>
      <diagonal/>
    </border>
    <border>
      <start style="thin">
        <color rgb="FF000000"/>
      </start>
      <end/>
      <top style="thin">
        <color rgb="FF000000"/>
      </top>
      <bottom style="thin">
        <color rgb="FF000000"/>
      </bottom>
      <diagonal/>
    </border>
    <border>
      <start style="thin">
        <color rgb="FF000000"/>
      </start>
      <end style="thin">
        <color rgb="FF000000"/>
      </end>
      <top style="thin">
        <color rgb="FF000000"/>
      </top>
      <bottom/>
      <diagonal/>
    </border>
    <border>
      <start style="thin">
        <color rgb="FF000000"/>
      </start>
      <end style="thin">
        <color rgb="FF000000"/>
      </end>
      <top/>
      <bottom/>
      <diagonal/>
    </border>
    <border>
      <start style="thin">
        <color rgb="FF000000"/>
      </start>
      <end style="thin">
        <color rgb="FF000000"/>
      </end>
      <top/>
      <bottom style="thin">
        <color rgb="FF000000"/>
      </bottom>
      <diagonal/>
    </border>
    <border>
      <start style="thin">
        <color indexed="64"/>
      </start>
      <end style="thin">
        <color rgb="FF000000"/>
      </end>
      <top style="thin">
        <color rgb="FF000000"/>
      </top>
      <bottom style="thin">
        <color rgb="FF000000"/>
      </bottom>
      <diagonal/>
    </border>
    <border>
      <start/>
      <end/>
      <top style="thin">
        <color rgb="FF000000"/>
      </top>
      <bottom style="thin">
        <color rgb="FF000000"/>
      </bottom>
      <diagonal/>
    </border>
    <border>
      <start/>
      <end/>
      <top/>
      <bottom style="thin">
        <color indexed="64"/>
      </bottom>
      <diagonal/>
    </border>
    <border>
      <start/>
      <end style="thin">
        <color rgb="FF000000"/>
      </end>
      <top style="thin">
        <color rgb="FF000000"/>
      </top>
      <bottom style="thin">
        <color rgb="FF000000"/>
      </bottom>
      <diagonal/>
    </border>
    <border>
      <start style="thin">
        <color indexed="64"/>
      </start>
      <end style="thin">
        <color indexed="64"/>
      </end>
      <top style="thin">
        <color indexed="64"/>
      </top>
      <bottom/>
      <diagonal/>
    </border>
    <border>
      <start style="thin">
        <color indexed="64"/>
      </start>
      <end style="thin">
        <color indexed="64"/>
      </end>
      <top/>
      <bottom/>
      <diagonal/>
    </border>
    <border>
      <start style="thin">
        <color rgb="FF000000"/>
      </start>
      <end style="thin">
        <color rgb="FF000000"/>
      </end>
      <top style="thin">
        <color indexed="64"/>
      </top>
      <bottom/>
      <diagonal/>
    </border>
    <border>
      <start style="thin">
        <color indexed="64"/>
      </start>
      <end style="thin">
        <color rgb="FF000000"/>
      </end>
      <top style="thin">
        <color indexed="64"/>
      </top>
      <bottom/>
      <diagonal/>
    </border>
    <border>
      <start style="thin">
        <color indexed="64"/>
      </start>
      <end style="thin">
        <color rgb="FF000000"/>
      </end>
      <top/>
      <bottom/>
      <diagonal/>
    </border>
    <border>
      <start/>
      <end/>
      <top style="thin">
        <color rgb="FF000000"/>
      </top>
      <bottom style="thin">
        <color indexed="64"/>
      </bottom>
      <diagonal/>
    </border>
    <border>
      <start style="thin">
        <color rgb="FF000000"/>
      </start>
      <end style="thin">
        <color rgb="FF000000"/>
      </end>
      <top style="thin">
        <color rgb="FF000000"/>
      </top>
      <bottom style="thin">
        <color indexed="64"/>
      </bottom>
      <diagonal/>
    </border>
    <border>
      <start style="thin">
        <color indexed="64"/>
      </start>
      <end/>
      <top/>
      <bottom/>
      <diagonal/>
    </border>
    <border>
      <start style="thin">
        <color indexed="64"/>
      </start>
      <end style="thin">
        <color indexed="64"/>
      </end>
      <top/>
      <bottom style="thin">
        <color rgb="FF000000"/>
      </bottom>
      <diagonal/>
    </border>
    <border>
      <start style="thin">
        <color indexed="64"/>
      </start>
      <end/>
      <top style="thin">
        <color indexed="64"/>
      </top>
      <bottom/>
      <diagonal/>
    </border>
    <border>
      <start/>
      <end style="thin">
        <color indexed="64"/>
      </end>
      <top style="thin">
        <color indexed="64"/>
      </top>
      <bottom/>
      <diagonal/>
    </border>
    <border>
      <start style="thin">
        <color indexed="64"/>
      </start>
      <end/>
      <top/>
      <bottom style="thin">
        <color indexed="64"/>
      </bottom>
      <diagonal/>
    </border>
    <border>
      <start/>
      <end style="thin">
        <color indexed="64"/>
      </end>
      <top/>
      <bottom style="thin">
        <color indexed="64"/>
      </bottom>
      <diagonal/>
    </border>
    <border>
      <start/>
      <end style="thin">
        <color indexed="64"/>
      </end>
      <top/>
      <bottom/>
      <diagonal/>
    </border>
    <border>
      <start/>
      <end/>
      <top style="thin">
        <color indexed="64"/>
      </top>
      <bottom/>
      <diagonal/>
    </border>
    <border>
      <start/>
      <end style="thin">
        <color indexed="64"/>
      </end>
      <top style="thin">
        <color rgb="FF000000"/>
      </top>
      <bottom style="thin">
        <color rgb="FF000000"/>
      </bottom>
      <diagonal/>
    </border>
    <border>
      <start style="thin">
        <color rgb="FF000000"/>
      </start>
      <end/>
      <top/>
      <bottom/>
      <diagonal/>
    </border>
    <border>
      <start style="thin">
        <color rgb="FF000000"/>
      </start>
      <end/>
      <top style="thin">
        <color indexed="64"/>
      </top>
      <bottom style="thin">
        <color indexed="64"/>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style="thin">
        <color rgb="FF000000"/>
      </start>
      <end style="thin">
        <color indexed="64"/>
      </end>
      <top style="thin">
        <color rgb="FF000000"/>
      </top>
      <bottom style="thin">
        <color rgb="FF000000"/>
      </bottom>
      <diagonal/>
    </border>
    <border>
      <start style="thin">
        <color indexed="64"/>
      </start>
      <end style="thin">
        <color indexed="64"/>
      </end>
      <top/>
      <bottom style="thin">
        <color indexed="64"/>
      </bottom>
      <diagonal/>
    </border>
  </borders>
  <cellStyleXfs count="24">
    <xf numFmtId="0" fontId="0" fillId="0" borderId="0"/>
    <xf numFmtId="49" fontId="1" fillId="2" borderId="0"/>
    <xf numFmtId="0" fontId="2" fillId="3" borderId="0"/>
    <xf numFmtId="0" fontId="2" fillId="0" borderId="0"/>
    <xf numFmtId="49" fontId="3" fillId="4" borderId="0"/>
    <xf numFmtId="49" fontId="1" fillId="5" borderId="0"/>
    <xf numFmtId="49" fontId="1" fillId="6" borderId="0"/>
    <xf numFmtId="49" fontId="4" fillId="2" borderId="0">
      <alignment horizontal="center" vertical="center"/>
    </xf>
    <xf numFmtId="0" fontId="5" fillId="7" borderId="0"/>
    <xf numFmtId="0" fontId="6" fillId="3" borderId="0">
      <alignment horizontal="center" vertical="center"/>
    </xf>
    <xf numFmtId="0" fontId="6" fillId="0" borderId="0">
      <alignment horizontal="center" vertical="center"/>
    </xf>
    <xf numFmtId="0" fontId="4" fillId="8" borderId="0"/>
    <xf numFmtId="0" fontId="7" fillId="0" borderId="0"/>
    <xf numFmtId="0" fontId="8" fillId="0" borderId="0">
      <alignment horizontal="center"/>
    </xf>
    <xf numFmtId="0" fontId="8" fillId="0" borderId="0">
      <alignment horizontal="center" textRotation="90"/>
    </xf>
    <xf numFmtId="49" fontId="9" fillId="4" borderId="0">
      <alignment horizontal="center" vertical="center"/>
    </xf>
    <xf numFmtId="49" fontId="4" fillId="5" borderId="0">
      <alignment horizontal="center" vertical="center"/>
    </xf>
    <xf numFmtId="49" fontId="4" fillId="6" borderId="0">
      <alignment horizontal="center" vertical="center"/>
    </xf>
    <xf numFmtId="0" fontId="10" fillId="0" borderId="0"/>
    <xf numFmtId="164" fontId="10" fillId="0" borderId="0"/>
    <xf numFmtId="0" fontId="11" fillId="9" borderId="0">
      <alignment horizontal="center" vertical="center"/>
    </xf>
    <xf numFmtId="0" fontId="2" fillId="10" borderId="0"/>
    <xf numFmtId="9" fontId="24" fillId="0" borderId="0" applyFont="0" applyFill="0" applyBorder="0" applyAlignment="0" applyProtection="0"/>
    <xf numFmtId="0" fontId="35" fillId="0" borderId="0" applyNumberFormat="0" applyFill="0" applyBorder="0" applyAlignment="0" applyProtection="0"/>
  </cellStyleXfs>
  <cellXfs count="139">
    <xf numFmtId="0" fontId="0" fillId="0" borderId="0" xfId="0"/>
    <xf numFmtId="0" fontId="14" fillId="0" borderId="0" xfId="0" applyFont="1"/>
    <xf numFmtId="0" fontId="14" fillId="0" borderId="1" xfId="0" applyFont="1" applyBorder="1" applyAlignment="1">
      <alignment horizontal="left" vertical="center" wrapText="1"/>
    </xf>
    <xf numFmtId="0" fontId="14" fillId="0" borderId="0" xfId="0" applyFont="1" applyAlignment="1">
      <alignment horizontal="right" vertical="center" wrapText="1"/>
    </xf>
    <xf numFmtId="0" fontId="14" fillId="0" borderId="0" xfId="0" applyFont="1" applyAlignment="1">
      <alignment vertical="center"/>
    </xf>
    <xf numFmtId="0" fontId="14" fillId="0" borderId="0" xfId="0" applyFont="1" applyFill="1"/>
    <xf numFmtId="0" fontId="14" fillId="0" borderId="1" xfId="0" applyFont="1" applyFill="1" applyBorder="1" applyAlignment="1">
      <alignment horizontal="left" vertical="center" wrapText="1"/>
    </xf>
    <xf numFmtId="0" fontId="16" fillId="0" borderId="0" xfId="0" applyFont="1"/>
    <xf numFmtId="0" fontId="16" fillId="0" borderId="0" xfId="0" applyFont="1" applyAlignment="1">
      <alignment horizontal="center"/>
    </xf>
    <xf numFmtId="0" fontId="14" fillId="0" borderId="0" xfId="0" applyFont="1" applyAlignment="1">
      <alignment horizontal="left" vertical="center" wrapText="1"/>
    </xf>
    <xf numFmtId="0" fontId="14" fillId="0" borderId="1" xfId="0" applyFont="1" applyBorder="1" applyAlignment="1">
      <alignment horizontal="center" vertical="center" wrapText="1"/>
    </xf>
    <xf numFmtId="0" fontId="14" fillId="0" borderId="0" xfId="0" applyFont="1" applyAlignment="1"/>
    <xf numFmtId="0" fontId="14" fillId="0" borderId="0" xfId="0" applyFont="1" applyFill="1" applyAlignment="1">
      <alignment horizontal="left" vertical="center" wrapText="1"/>
    </xf>
    <xf numFmtId="0" fontId="14"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horizontal="left" vertical="center"/>
    </xf>
    <xf numFmtId="0" fontId="14" fillId="11" borderId="1" xfId="0" applyFont="1" applyFill="1" applyBorder="1" applyAlignment="1">
      <alignment horizontal="center" vertical="center" wrapText="1"/>
    </xf>
    <xf numFmtId="0" fontId="15" fillId="13" borderId="1" xfId="11" applyFont="1" applyFill="1" applyBorder="1" applyAlignment="1">
      <alignment horizontal="center" vertical="center"/>
    </xf>
    <xf numFmtId="0" fontId="15" fillId="13" borderId="3" xfId="11" applyFont="1" applyFill="1" applyBorder="1" applyAlignment="1">
      <alignment horizontal="center" vertical="center"/>
    </xf>
    <xf numFmtId="0" fontId="15" fillId="13" borderId="2" xfId="11" applyFont="1" applyFill="1" applyBorder="1" applyAlignment="1">
      <alignment horizontal="center" vertical="center"/>
    </xf>
    <xf numFmtId="0" fontId="13" fillId="12" borderId="0" xfId="20" applyFont="1" applyFill="1" applyAlignment="1">
      <alignment vertical="center"/>
    </xf>
    <xf numFmtId="0" fontId="13" fillId="12" borderId="0" xfId="20" applyFont="1" applyFill="1" applyAlignment="1">
      <alignment horizontal="left" vertical="center"/>
    </xf>
    <xf numFmtId="0" fontId="21" fillId="12" borderId="0" xfId="20" applyFont="1" applyFill="1" applyAlignment="1">
      <alignment vertical="center"/>
    </xf>
    <xf numFmtId="0" fontId="21" fillId="12" borderId="0" xfId="20" applyFont="1" applyFill="1" applyAlignment="1">
      <alignment horizontal="left" vertical="center"/>
    </xf>
    <xf numFmtId="0" fontId="15" fillId="13" borderId="1" xfId="11" applyFont="1" applyFill="1" applyBorder="1" applyAlignment="1">
      <alignment horizontal="center" vertical="center" textRotation="90" wrapText="1"/>
    </xf>
    <xf numFmtId="0" fontId="15" fillId="13" borderId="1" xfId="11" applyFont="1" applyFill="1" applyBorder="1" applyAlignment="1">
      <alignment horizontal="center" vertical="center" wrapText="1"/>
    </xf>
    <xf numFmtId="0" fontId="14" fillId="0" borderId="7" xfId="0" applyFont="1" applyBorder="1" applyAlignment="1">
      <alignment vertical="center"/>
    </xf>
    <xf numFmtId="0" fontId="13" fillId="12" borderId="0" xfId="20" applyFont="1" applyFill="1" applyAlignment="1">
      <alignment horizontal="center" vertical="center"/>
    </xf>
    <xf numFmtId="0" fontId="21" fillId="12" borderId="0" xfId="20" applyFont="1" applyFill="1" applyAlignment="1">
      <alignment horizontal="center" vertical="center"/>
    </xf>
    <xf numFmtId="0" fontId="22" fillId="0" borderId="0" xfId="0" applyFont="1" applyAlignment="1">
      <alignment horizontal="left" vertical="center" indent="4"/>
    </xf>
    <xf numFmtId="0" fontId="14" fillId="0" borderId="2" xfId="0" applyFont="1" applyBorder="1" applyAlignment="1">
      <alignment horizontal="center" vertical="center" wrapText="1"/>
    </xf>
    <xf numFmtId="0" fontId="17" fillId="0" borderId="0" xfId="0" applyFont="1"/>
    <xf numFmtId="0" fontId="15" fillId="0" borderId="0" xfId="0" applyFont="1" applyAlignment="1">
      <alignment horizontal="center" vertical="center"/>
    </xf>
    <xf numFmtId="0" fontId="16" fillId="14" borderId="0" xfId="0" applyFont="1" applyFill="1" applyAlignment="1">
      <alignment horizontal="center"/>
    </xf>
    <xf numFmtId="0" fontId="17" fillId="15" borderId="0" xfId="0" applyFont="1" applyFill="1"/>
    <xf numFmtId="0" fontId="16" fillId="14" borderId="9" xfId="0" applyFont="1" applyFill="1" applyBorder="1"/>
    <xf numFmtId="0" fontId="25" fillId="14" borderId="1" xfId="0" applyFont="1" applyFill="1" applyBorder="1" applyAlignment="1">
      <alignment horizontal="center" vertical="center"/>
    </xf>
    <xf numFmtId="0" fontId="26" fillId="14" borderId="1" xfId="0" applyFont="1" applyFill="1" applyBorder="1" applyAlignment="1">
      <alignment horizontal="center" vertical="center"/>
    </xf>
    <xf numFmtId="0" fontId="25" fillId="16" borderId="1" xfId="0" applyFont="1" applyFill="1" applyBorder="1" applyAlignment="1">
      <alignment horizontal="center" vertical="center"/>
    </xf>
    <xf numFmtId="0" fontId="26" fillId="16" borderId="1" xfId="0" applyFont="1" applyFill="1" applyBorder="1" applyAlignment="1">
      <alignment horizontal="center" vertical="center"/>
    </xf>
    <xf numFmtId="0" fontId="14" fillId="17" borderId="1" xfId="0" applyFont="1" applyFill="1" applyBorder="1" applyAlignment="1">
      <alignment horizontal="left" vertical="center" wrapText="1"/>
    </xf>
    <xf numFmtId="0" fontId="14" fillId="17" borderId="1" xfId="0" applyFont="1" applyFill="1" applyBorder="1" applyAlignment="1">
      <alignment horizontal="center" vertical="center" wrapText="1"/>
    </xf>
    <xf numFmtId="0" fontId="19" fillId="17" borderId="1" xfId="0" applyFont="1" applyFill="1" applyBorder="1" applyAlignment="1">
      <alignment horizontal="left" vertical="center" wrapText="1"/>
    </xf>
    <xf numFmtId="0" fontId="15" fillId="18" borderId="1" xfId="0" applyFont="1" applyFill="1" applyBorder="1" applyAlignment="1">
      <alignment horizontal="center" vertical="center" wrapText="1"/>
    </xf>
    <xf numFmtId="0" fontId="14" fillId="18" borderId="1" xfId="0" applyFont="1" applyFill="1" applyBorder="1" applyAlignment="1">
      <alignment horizontal="left" vertical="center" wrapText="1"/>
    </xf>
    <xf numFmtId="0" fontId="27" fillId="16" borderId="1" xfId="0" applyFont="1" applyFill="1" applyBorder="1" applyAlignment="1">
      <alignment horizontal="center" vertical="center"/>
    </xf>
    <xf numFmtId="0" fontId="27" fillId="14" borderId="1" xfId="0" applyFont="1" applyFill="1" applyBorder="1" applyAlignment="1">
      <alignment horizontal="center" vertical="center"/>
    </xf>
    <xf numFmtId="0" fontId="15" fillId="18" borderId="10" xfId="0" applyFont="1" applyFill="1" applyBorder="1" applyAlignment="1">
      <alignment horizontal="center" vertical="center" wrapText="1"/>
    </xf>
    <xf numFmtId="0" fontId="16" fillId="14" borderId="16" xfId="0" applyFont="1" applyFill="1" applyBorder="1" applyAlignment="1">
      <alignment horizontal="center"/>
    </xf>
    <xf numFmtId="0" fontId="17" fillId="15" borderId="16" xfId="0" applyFont="1" applyFill="1" applyBorder="1"/>
    <xf numFmtId="0" fontId="25" fillId="14" borderId="17" xfId="0" applyFont="1" applyFill="1" applyBorder="1" applyAlignment="1">
      <alignment horizontal="center" vertical="center"/>
    </xf>
    <xf numFmtId="0" fontId="26" fillId="14" borderId="17" xfId="0" applyFont="1" applyFill="1" applyBorder="1" applyAlignment="1">
      <alignment horizontal="center" vertical="center"/>
    </xf>
    <xf numFmtId="0" fontId="27" fillId="14" borderId="17" xfId="0" applyFont="1" applyFill="1" applyBorder="1" applyAlignment="1">
      <alignment horizontal="center" vertical="center"/>
    </xf>
    <xf numFmtId="0" fontId="16" fillId="0" borderId="18" xfId="0" applyFont="1" applyBorder="1"/>
    <xf numFmtId="0" fontId="15" fillId="18" borderId="6" xfId="0" applyFont="1" applyFill="1" applyBorder="1" applyAlignment="1">
      <alignment horizontal="center" vertical="center" wrapText="1"/>
    </xf>
    <xf numFmtId="0" fontId="14" fillId="18" borderId="6" xfId="0" applyFont="1" applyFill="1" applyBorder="1" applyAlignment="1">
      <alignment horizontal="left" vertical="center" wrapText="1"/>
    </xf>
    <xf numFmtId="0" fontId="25" fillId="16" borderId="6" xfId="0" applyFont="1" applyFill="1" applyBorder="1" applyAlignment="1">
      <alignment horizontal="center" vertical="center"/>
    </xf>
    <xf numFmtId="0" fontId="26" fillId="16" borderId="6" xfId="0" applyFont="1" applyFill="1" applyBorder="1" applyAlignment="1">
      <alignment horizontal="center" vertical="center"/>
    </xf>
    <xf numFmtId="0" fontId="27" fillId="16" borderId="6" xfId="0" applyFont="1" applyFill="1" applyBorder="1" applyAlignment="1">
      <alignment horizontal="center" vertical="center"/>
    </xf>
    <xf numFmtId="0" fontId="14" fillId="13" borderId="14" xfId="11" applyFont="1" applyFill="1" applyBorder="1" applyAlignment="1">
      <alignment horizontal="center" vertical="center" textRotation="90" wrapText="1"/>
    </xf>
    <xf numFmtId="0" fontId="14" fillId="13" borderId="13" xfId="11" applyFont="1" applyFill="1" applyBorder="1" applyAlignment="1">
      <alignment horizontal="center" vertical="center" textRotation="90" wrapText="1"/>
    </xf>
    <xf numFmtId="0" fontId="25" fillId="15" borderId="12" xfId="0" applyFont="1" applyFill="1" applyBorder="1" applyAlignment="1">
      <alignment horizontal="center"/>
    </xf>
    <xf numFmtId="0" fontId="26" fillId="15" borderId="12" xfId="0" applyFont="1" applyFill="1" applyBorder="1" applyAlignment="1">
      <alignment horizontal="center"/>
    </xf>
    <xf numFmtId="0" fontId="28" fillId="15" borderId="12" xfId="0" applyFont="1" applyFill="1" applyBorder="1" applyAlignment="1">
      <alignment horizontal="center"/>
    </xf>
    <xf numFmtId="0" fontId="14" fillId="18" borderId="1" xfId="0" applyFont="1" applyFill="1" applyBorder="1" applyAlignment="1">
      <alignment horizontal="center" vertical="center" wrapText="1"/>
    </xf>
    <xf numFmtId="9" fontId="15" fillId="15" borderId="19" xfId="22" applyFont="1" applyFill="1" applyBorder="1" applyAlignment="1">
      <alignment horizontal="center"/>
    </xf>
    <xf numFmtId="0" fontId="14" fillId="0" borderId="2" xfId="0" applyFont="1" applyBorder="1" applyAlignment="1">
      <alignment wrapText="1"/>
    </xf>
    <xf numFmtId="0" fontId="33" fillId="0" borderId="0" xfId="0" applyFont="1" applyAlignment="1">
      <alignment horizontal="left" vertical="center"/>
    </xf>
    <xf numFmtId="0" fontId="15" fillId="13" borderId="2" xfId="11"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wrapText="1"/>
    </xf>
    <xf numFmtId="0" fontId="23" fillId="0" borderId="0" xfId="0" applyFont="1" applyAlignment="1">
      <alignment horizontal="right" vertical="center" wrapText="1"/>
    </xf>
    <xf numFmtId="0" fontId="20" fillId="0" borderId="0" xfId="0" applyFont="1" applyAlignment="1">
      <alignment vertical="center" wrapText="1"/>
    </xf>
    <xf numFmtId="0" fontId="15" fillId="0" borderId="0" xfId="0" applyFont="1" applyAlignment="1">
      <alignment vertical="center" wrapText="1"/>
    </xf>
    <xf numFmtId="0" fontId="0" fillId="0" borderId="0" xfId="0" applyAlignment="1">
      <alignment horizontal="center" vertical="center" wrapText="1"/>
    </xf>
    <xf numFmtId="0" fontId="20" fillId="0" borderId="0" xfId="0" applyFont="1" applyAlignment="1">
      <alignment vertical="center" wrapText="1"/>
    </xf>
    <xf numFmtId="0" fontId="15" fillId="0" borderId="0" xfId="0" applyFont="1" applyAlignment="1">
      <alignment vertical="center" wrapText="1"/>
    </xf>
    <xf numFmtId="0" fontId="14" fillId="0" borderId="25" xfId="0" applyFont="1" applyBorder="1"/>
    <xf numFmtId="0" fontId="15" fillId="18" borderId="20" xfId="0" applyFont="1" applyFill="1" applyBorder="1"/>
    <xf numFmtId="0" fontId="15" fillId="18" borderId="25" xfId="0" applyFont="1" applyFill="1" applyBorder="1"/>
    <xf numFmtId="0" fontId="15" fillId="18" borderId="21" xfId="0" applyFont="1" applyFill="1" applyBorder="1"/>
    <xf numFmtId="0" fontId="25" fillId="0" borderId="0" xfId="0" applyFont="1"/>
    <xf numFmtId="0" fontId="26" fillId="0" borderId="0" xfId="0" applyFont="1"/>
    <xf numFmtId="0" fontId="27" fillId="0" borderId="0" xfId="0" applyFont="1"/>
    <xf numFmtId="0" fontId="15" fillId="0" borderId="0" xfId="0" applyFont="1"/>
    <xf numFmtId="0" fontId="16" fillId="14" borderId="0" xfId="0" applyFont="1" applyFill="1"/>
    <xf numFmtId="0" fontId="37" fillId="0" borderId="0" xfId="0" applyFont="1" applyAlignment="1">
      <alignment vertical="center" wrapText="1"/>
    </xf>
    <xf numFmtId="0" fontId="42" fillId="17" borderId="1" xfId="0" applyFont="1" applyFill="1" applyBorder="1" applyAlignment="1">
      <alignment horizontal="left" vertical="center" wrapText="1"/>
    </xf>
    <xf numFmtId="0" fontId="14" fillId="18" borderId="1" xfId="0" applyFont="1" applyFill="1" applyBorder="1" applyAlignment="1">
      <alignment horizontal="left" vertical="top" wrapText="1"/>
    </xf>
    <xf numFmtId="0" fontId="34" fillId="0" borderId="1" xfId="0" applyFont="1" applyFill="1" applyBorder="1" applyAlignment="1">
      <alignment horizontal="left" vertical="center" wrapText="1"/>
    </xf>
    <xf numFmtId="0" fontId="36" fillId="0" borderId="1" xfId="0" applyFont="1" applyBorder="1" applyAlignment="1">
      <alignment horizontal="left" vertical="center" wrapText="1"/>
    </xf>
    <xf numFmtId="0" fontId="36" fillId="18" borderId="1" xfId="0" applyFont="1" applyFill="1" applyBorder="1" applyAlignment="1">
      <alignment horizontal="left" vertical="center" wrapText="1"/>
    </xf>
    <xf numFmtId="0" fontId="14" fillId="0" borderId="28" xfId="0" applyFont="1"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14" fillId="0" borderId="27" xfId="0" applyFont="1" applyBorder="1" applyAlignment="1">
      <alignment horizontal="left" vertical="center" wrapText="1"/>
    </xf>
    <xf numFmtId="0" fontId="0" fillId="0" borderId="24" xfId="0" applyBorder="1" applyAlignment="1">
      <alignment horizontal="left" vertical="center" wrapText="1"/>
    </xf>
    <xf numFmtId="0" fontId="14" fillId="0" borderId="11" xfId="0" applyFont="1" applyBorder="1" applyAlignment="1">
      <alignment horizontal="left" vertical="top" wrapText="1"/>
    </xf>
    <xf numFmtId="0" fontId="14" fillId="0" borderId="12" xfId="0" applyFont="1" applyBorder="1" applyAlignment="1">
      <alignment horizontal="left" vertical="top" wrapText="1"/>
    </xf>
    <xf numFmtId="0" fontId="14" fillId="0" borderId="32" xfId="0" applyFont="1" applyBorder="1" applyAlignment="1">
      <alignment horizontal="left" vertical="top" wrapText="1"/>
    </xf>
    <xf numFmtId="0" fontId="13" fillId="12" borderId="0" xfId="20" applyFont="1" applyFill="1" applyAlignment="1">
      <alignment horizontal="center" vertical="center" wrapText="1"/>
    </xf>
    <xf numFmtId="0" fontId="0" fillId="0" borderId="0" xfId="0" applyAlignment="1">
      <alignment horizontal="center" vertical="center" wrapText="1"/>
    </xf>
    <xf numFmtId="0" fontId="15" fillId="13" borderId="3" xfId="11" applyFont="1" applyFill="1" applyBorder="1" applyAlignment="1">
      <alignment horizontal="center" vertical="center"/>
    </xf>
    <xf numFmtId="0" fontId="15" fillId="13" borderId="8" xfId="11" applyFont="1" applyFill="1" applyBorder="1" applyAlignment="1">
      <alignment horizontal="center" vertical="center"/>
    </xf>
    <xf numFmtId="0" fontId="14" fillId="0" borderId="3" xfId="0" applyFont="1" applyBorder="1" applyAlignment="1">
      <alignment horizontal="center" vertical="center" wrapText="1"/>
    </xf>
    <xf numFmtId="0" fontId="0" fillId="0" borderId="26" xfId="0" applyBorder="1" applyAlignment="1">
      <alignment horizontal="center" vertical="center" wrapText="1"/>
    </xf>
    <xf numFmtId="0" fontId="0" fillId="0" borderId="0" xfId="0" applyBorder="1" applyAlignment="1">
      <alignment horizontal="left" vertical="center" wrapText="1"/>
    </xf>
    <xf numFmtId="0" fontId="23" fillId="0" borderId="0" xfId="0" applyFont="1" applyAlignment="1">
      <alignment horizontal="right" vertical="center" wrapText="1"/>
    </xf>
    <xf numFmtId="0" fontId="38" fillId="12" borderId="0" xfId="20" applyFont="1" applyFill="1" applyAlignment="1">
      <alignment horizontal="center" vertical="center" wrapText="1"/>
    </xf>
    <xf numFmtId="0" fontId="14" fillId="18" borderId="18" xfId="0" applyFont="1" applyFill="1" applyBorder="1" applyAlignment="1">
      <alignment horizontal="left" vertical="top" wrapText="1"/>
    </xf>
    <xf numFmtId="0" fontId="14" fillId="18" borderId="0" xfId="0" applyFont="1" applyFill="1" applyAlignment="1">
      <alignment horizontal="left" vertical="top" wrapText="1"/>
    </xf>
    <xf numFmtId="0" fontId="14" fillId="18" borderId="24" xfId="0" applyFont="1" applyFill="1" applyBorder="1" applyAlignment="1">
      <alignment horizontal="left" vertical="top" wrapText="1"/>
    </xf>
    <xf numFmtId="0" fontId="14" fillId="18" borderId="22" xfId="0" applyFont="1" applyFill="1" applyBorder="1" applyAlignment="1">
      <alignment horizontal="left" vertical="top" wrapText="1"/>
    </xf>
    <xf numFmtId="0" fontId="14" fillId="18" borderId="9" xfId="0" applyFont="1" applyFill="1" applyBorder="1" applyAlignment="1">
      <alignment horizontal="left" vertical="top" wrapText="1"/>
    </xf>
    <xf numFmtId="0" fontId="14" fillId="18" borderId="23" xfId="0" applyFont="1" applyFill="1" applyBorder="1" applyAlignment="1">
      <alignment horizontal="left" vertical="top" wrapText="1"/>
    </xf>
    <xf numFmtId="0" fontId="15" fillId="13" borderId="13" xfId="11" applyFont="1" applyFill="1" applyBorder="1" applyAlignment="1">
      <alignment horizontal="center" vertical="center" textRotation="90" wrapText="1"/>
    </xf>
    <xf numFmtId="0" fontId="15" fillId="13" borderId="5" xfId="11" applyFont="1" applyFill="1" applyBorder="1" applyAlignment="1">
      <alignment horizontal="center" vertical="center" textRotation="90" wrapText="1"/>
    </xf>
    <xf numFmtId="0" fontId="14" fillId="0" borderId="0" xfId="0" applyFont="1" applyAlignment="1">
      <alignment horizontal="center" wrapText="1"/>
    </xf>
    <xf numFmtId="9" fontId="30" fillId="0" borderId="0" xfId="0" applyNumberFormat="1" applyFont="1" applyAlignment="1">
      <alignment horizontal="center" vertical="top" wrapText="1"/>
    </xf>
    <xf numFmtId="0" fontId="30" fillId="0" borderId="0" xfId="0" applyFont="1" applyAlignment="1">
      <alignment horizontal="center" vertical="top" wrapText="1"/>
    </xf>
    <xf numFmtId="0" fontId="15" fillId="13" borderId="2" xfId="11" applyFont="1" applyFill="1" applyBorder="1" applyAlignment="1">
      <alignment horizontal="center" vertical="center" wrapText="1"/>
    </xf>
    <xf numFmtId="0" fontId="15" fillId="13" borderId="2" xfId="11" applyFont="1" applyFill="1" applyBorder="1" applyAlignment="1">
      <alignment horizontal="center" vertical="center" textRotation="90" wrapText="1"/>
    </xf>
    <xf numFmtId="0" fontId="31" fillId="12" borderId="0" xfId="20" applyFont="1" applyFill="1" applyAlignment="1">
      <alignment horizontal="center" vertical="center" wrapText="1"/>
    </xf>
    <xf numFmtId="0" fontId="29" fillId="12" borderId="0" xfId="20" applyFont="1" applyFill="1" applyAlignment="1">
      <alignment horizontal="center" vertical="center" wrapText="1"/>
    </xf>
    <xf numFmtId="0" fontId="15" fillId="13" borderId="11" xfId="11" applyFont="1" applyFill="1" applyBorder="1" applyAlignment="1">
      <alignment horizontal="center" vertical="center" textRotation="90" wrapText="1"/>
    </xf>
    <xf numFmtId="0" fontId="15" fillId="13" borderId="12" xfId="11" applyFont="1" applyFill="1" applyBorder="1" applyAlignment="1">
      <alignment horizontal="center" vertical="center" textRotation="90" wrapText="1"/>
    </xf>
    <xf numFmtId="0" fontId="15" fillId="13" borderId="14" xfId="11" applyFont="1" applyFill="1" applyBorder="1" applyAlignment="1">
      <alignment horizontal="center" vertical="center" textRotation="90" wrapText="1"/>
    </xf>
    <xf numFmtId="0" fontId="15" fillId="13" borderId="15" xfId="11" applyFont="1" applyFill="1" applyBorder="1" applyAlignment="1">
      <alignment horizontal="center" vertical="center" textRotation="90" wrapText="1"/>
    </xf>
    <xf numFmtId="0" fontId="15" fillId="13" borderId="1" xfId="11" applyFont="1" applyFill="1" applyBorder="1" applyAlignment="1">
      <alignment horizontal="center" vertical="center" textRotation="90" wrapText="1"/>
    </xf>
    <xf numFmtId="0" fontId="15" fillId="13" borderId="4" xfId="11" applyFont="1" applyFill="1" applyBorder="1" applyAlignment="1">
      <alignment horizontal="center" vertical="center" textRotation="90" wrapText="1"/>
    </xf>
    <xf numFmtId="0" fontId="15" fillId="13" borderId="6" xfId="11" applyFont="1" applyFill="1" applyBorder="1" applyAlignment="1">
      <alignment horizontal="center" vertical="center" textRotation="90" wrapText="1"/>
    </xf>
    <xf numFmtId="0" fontId="44" fillId="0" borderId="1" xfId="0" applyFont="1" applyBorder="1" applyAlignment="1">
      <alignment horizontal="left" vertical="center" wrapText="1"/>
    </xf>
    <xf numFmtId="0" fontId="35" fillId="0" borderId="31" xfId="23" applyBorder="1" applyAlignment="1">
      <alignment vertical="center" wrapText="1"/>
    </xf>
    <xf numFmtId="0" fontId="35" fillId="0" borderId="31" xfId="23" applyBorder="1" applyAlignment="1">
      <alignment horizontal="left" vertical="center" wrapText="1"/>
    </xf>
    <xf numFmtId="14" fontId="37" fillId="0" borderId="0" xfId="0" applyNumberFormat="1" applyFont="1" applyAlignment="1">
      <alignment horizontal="left" vertical="center" wrapText="1"/>
    </xf>
    <xf numFmtId="0" fontId="36" fillId="17" borderId="1"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22" fillId="0" borderId="0" xfId="0" applyFont="1" applyAlignment="1">
      <alignment horizontal="left" vertical="center" indent="3"/>
    </xf>
    <xf numFmtId="0" fontId="49" fillId="0" borderId="0" xfId="23" applyFont="1" applyAlignment="1">
      <alignment vertical="center" wrapText="1"/>
    </xf>
  </cellXfs>
  <cellStyles count="24">
    <cellStyle name="cf1" xfId="1" xr:uid="{00000000-0005-0000-0000-000000000000}"/>
    <cellStyle name="cf2" xfId="2" xr:uid="{00000000-0005-0000-0000-000001000000}"/>
    <cellStyle name="cf3" xfId="3" xr:uid="{00000000-0005-0000-0000-000002000000}"/>
    <cellStyle name="cf4" xfId="4" xr:uid="{00000000-0005-0000-0000-000003000000}"/>
    <cellStyle name="cf5" xfId="5" xr:uid="{00000000-0005-0000-0000-000004000000}"/>
    <cellStyle name="cf6" xfId="6" xr:uid="{00000000-0005-0000-0000-000005000000}"/>
    <cellStyle name="Conforme" xfId="7" xr:uid="{00000000-0005-0000-0000-000006000000}"/>
    <cellStyle name="Critère NA" xfId="8" xr:uid="{00000000-0005-0000-0000-000007000000}"/>
    <cellStyle name="Dérogation" xfId="9" xr:uid="{00000000-0005-0000-0000-000008000000}"/>
    <cellStyle name="Dérogation-N" xfId="10" xr:uid="{00000000-0005-0000-0000-000009000000}"/>
    <cellStyle name="Entête tableau" xfId="11" xr:uid="{00000000-0005-0000-0000-00000A000000}"/>
    <cellStyle name="Excel Built-in Hyperlink" xfId="12" xr:uid="{00000000-0005-0000-0000-00000B000000}"/>
    <cellStyle name="Heading" xfId="13" xr:uid="{00000000-0005-0000-0000-00000C000000}"/>
    <cellStyle name="Heading1" xfId="14" xr:uid="{00000000-0005-0000-0000-00000D000000}"/>
    <cellStyle name="Lien hypertexte" xfId="23" builtinId="8"/>
    <cellStyle name="Non applicable" xfId="15" xr:uid="{00000000-0005-0000-0000-00000E000000}"/>
    <cellStyle name="Non conforme" xfId="16" xr:uid="{00000000-0005-0000-0000-00000F000000}"/>
    <cellStyle name="Non testé" xfId="17" xr:uid="{00000000-0005-0000-0000-000010000000}"/>
    <cellStyle name="Normal" xfId="0" builtinId="0" customBuiltin="1"/>
    <cellStyle name="Pourcentage" xfId="22" builtinId="5"/>
    <cellStyle name="Result" xfId="18" xr:uid="{00000000-0005-0000-0000-000012000000}"/>
    <cellStyle name="Result2" xfId="19" xr:uid="{00000000-0005-0000-0000-000013000000}"/>
    <cellStyle name="Titre tableau" xfId="20" xr:uid="{00000000-0005-0000-0000-000014000000}"/>
    <cellStyle name="TitreViolet" xfId="21" xr:uid="{00000000-0005-0000-0000-000015000000}"/>
  </cellStyles>
  <dxfs count="189">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s>
  <tableStyles count="0" defaultTableStyle="TableStyleMedium2" defaultPivotStyle="PivotStyleLight16"/>
  <colors>
    <mruColors>
      <color rgb="FF08828A"/>
      <color rgb="FFECECEC"/>
      <color rgb="FFEDEEED"/>
      <color rgb="FFDD1A3E"/>
      <color rgb="FF7F807F"/>
      <color rgb="FFFED000"/>
      <color rgb="FF0B4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theme" Target="theme/theme1.xml"/><Relationship Id="rId3" Type="http://purl.oclc.org/ooxml/officeDocument/relationships/worksheet" Target="worksheets/sheet3.xml"/><Relationship Id="rId21" Type="http://purl.oclc.org/ooxml/officeDocument/relationships/calcChain" Target="calcChain.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worksheet" Target="worksheets/sheet17.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sharedStrings" Target="sharedStrings.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5" Type="http://purl.oclc.org/ooxml/officeDocument/relationships/worksheet" Target="worksheets/sheet5.xml"/><Relationship Id="rId15" Type="http://purl.oclc.org/ooxml/officeDocument/relationships/worksheet" Target="worksheets/sheet15.xml"/><Relationship Id="rId10" Type="http://purl.oclc.org/ooxml/officeDocument/relationships/worksheet" Target="worksheets/sheet10.xml"/><Relationship Id="rId19" Type="http://purl.oclc.org/ooxml/officeDocument/relationships/styles" Target="styles.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s>
</file>

<file path=xl/drawings/_rels/drawing1.xml.rels><?xml version="1.0" encoding="UTF-8" standalone="yes"?>
<Relationships xmlns="http://schemas.openxmlformats.org/package/2006/relationships"><Relationship Id="rId1" Type="http://purl.oclc.org/ooxml/officeDocument/relationships/image" Target="../media/image1.png"/></Relationships>
</file>

<file path=xl/drawings/drawing1.xml><?xml version="1.0" encoding="utf-8"?>
<xdr:wsDr xmlns:xdr="http://purl.oclc.org/ooxml/drawingml/spreadsheetDrawing" xmlns:a="http://purl.oclc.org/ooxml/drawingml/main">
  <xdr:twoCellAnchor editAs="oneCell">
    <xdr:from>
      <xdr:col>0</xdr:col>
      <xdr:colOff>73144</xdr:colOff>
      <xdr:row>1</xdr:row>
      <xdr:rowOff>125503</xdr:rowOff>
    </xdr:from>
    <xdr:to>
      <xdr:col>1</xdr:col>
      <xdr:colOff>168910</xdr:colOff>
      <xdr:row>6</xdr:row>
      <xdr:rowOff>60603</xdr:rowOff>
    </xdr:to>
    <xdr:pic>
      <xdr:nvPicPr>
        <xdr:cNvPr id="4" name="Image 3" descr="Ideance (logo). ">
          <a:extLst>
            <a:ext uri="{FF2B5EF4-FFF2-40B4-BE49-F238E27FC236}">
              <a16:creationId xmlns:a16="http://schemas.microsoft.com/office/drawing/2014/main" id="{439F0787-7469-9C48-ACE6-779951FE2804}"/>
            </a:ext>
          </a:extLst>
        </xdr:cNvPr>
        <xdr:cNvPicPr>
          <a:picLocks noChangeAspect="1"/>
        </xdr:cNvPicPr>
      </xdr:nvPicPr>
      <xdr:blipFill>
        <a:blip xmlns:r="http://purl.oclc.org/ooxml/officeDocument/relationships" r:embed="rId1" cstate="print">
          <a:extLst>
            <a:ext uri="{28A0092B-C50C-407E-A947-70E740481C1C}">
              <a14:useLocalDpi xmlns:a14="http://schemas.microsoft.com/office/drawing/2010/main" val="0"/>
            </a:ext>
          </a:extLst>
        </a:blip>
        <a:stretch>
          <a:fillRect/>
        </a:stretch>
      </xdr:blipFill>
      <xdr:spPr>
        <a:xfrm>
          <a:off x="73144" y="412374"/>
          <a:ext cx="880850" cy="863619"/>
        </a:xfrm>
        <a:prstGeom prst="rect">
          <a:avLst/>
        </a:prstGeom>
      </xdr:spPr>
    </xdr:pic>
    <xdr:clientData/>
  </xdr:twoCellAnchor>
</xdr:wsDr>
</file>

<file path=xl/theme/theme1.xml><?xml version="1.0" encoding="utf-8"?>
<a:theme xmlns:a="http://purl.oclc.org/ooxml/drawingml/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purl.oclc.org/ooxml/officeDocument/relationships/hyperlink" Target="http://www.eau-seine-normandie.fr/le-comite-de-bassin/forum_des_acteurs_eau" TargetMode="External"/><Relationship Id="rId13" Type="http://purl.oclc.org/ooxml/officeDocument/relationships/hyperlink" Target="http://www.eau-seine-normandie.fr/domaines-d-action/campagnes_de_communication" TargetMode="External"/><Relationship Id="rId18" Type="http://purl.oclc.org/ooxml/officeDocument/relationships/drawing" Target="../drawings/drawing1.xml"/><Relationship Id="rId3" Type="http://purl.oclc.org/ooxml/officeDocument/relationships/hyperlink" Target="http://www.eau-seine-normandie.fr/search/page_de_recherche?keys=aides" TargetMode="External"/><Relationship Id="rId7" Type="http://purl.oclc.org/ooxml/officeDocument/relationships/hyperlink" Target="http://www.eau-seine-normandie.fr/actualites" TargetMode="External"/><Relationship Id="rId12" Type="http://purl.oclc.org/ooxml/officeDocument/relationships/hyperlink" Target="http://www.eau-seine-normandie.fr/agence-de-leau/les-dossiers-d-aides" TargetMode="External"/><Relationship Id="rId17" Type="http://purl.oclc.org/ooxml/officeDocument/relationships/printerSettings" Target="../printerSettings/printerSettings1.bin"/><Relationship Id="rId2" Type="http://purl.oclc.org/ooxml/officeDocument/relationships/hyperlink" Target="http://www.eau-seine-normandie.fr/nous_contacter" TargetMode="External"/><Relationship Id="rId16" Type="http://purl.oclc.org/ooxml/officeDocument/relationships/hyperlink" Target="http://www.eau-seine-normandie.fr/enseignants-formateurs" TargetMode="External"/><Relationship Id="rId1" Type="http://purl.oclc.org/ooxml/officeDocument/relationships/hyperlink" Target="http://www.eau-seine-normandie.fr/" TargetMode="External"/><Relationship Id="rId6" Type="http://purl.oclc.org/ooxml/officeDocument/relationships/hyperlink" Target="http://www.eau-seine-normandie.fr/formulaires_aides" TargetMode="External"/><Relationship Id="rId11" Type="http://purl.oclc.org/ooxml/officeDocument/relationships/hyperlink" Target="http://www.eau-seine-normandie.fr/appels_a_projets" TargetMode="External"/><Relationship Id="rId5" Type="http://purl.oclc.org/ooxml/officeDocument/relationships/hyperlink" Target="http://www.eau-seine-normandie.fr/plan-du-site" TargetMode="External"/><Relationship Id="rId15" Type="http://purl.oclc.org/ooxml/officeDocument/relationships/hyperlink" Target="http://www.eau-seine-normandie.fr/presse/communiques-de-presse" TargetMode="External"/><Relationship Id="rId10" Type="http://purl.oclc.org/ooxml/officeDocument/relationships/hyperlink" Target="http://www.eau-seine-normandie.fr/domaines-d-action/sdage/etat-des-lieux" TargetMode="External"/><Relationship Id="rId4" Type="http://purl.oclc.org/ooxml/officeDocument/relationships/hyperlink" Target="http://www.eau-seine-normandie.fr/mentions-legales" TargetMode="External"/><Relationship Id="rId9" Type="http://purl.oclc.org/ooxml/officeDocument/relationships/hyperlink" Target="http://www.eau-seine-normandie.fr/Eau-et-biodiversite" TargetMode="External"/><Relationship Id="rId14" Type="http://purl.oclc.org/ooxml/officeDocument/relationships/hyperlink" Target="http://www.eau-seine-normandie.fr/" TargetMode="External"/></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4"/>
  <sheetViews>
    <sheetView tabSelected="1" zoomScaleNormal="100" workbookViewId="0">
      <selection activeCell="F11" sqref="F11"/>
    </sheetView>
  </sheetViews>
  <sheetFormatPr baseColWidth="10" defaultColWidth="10.81640625" defaultRowHeight="13.8"/>
  <cols>
    <col min="1" max="1" width="9.453125" style="1" bestFit="1" customWidth="1"/>
    <col min="2" max="2" width="22.453125" style="1" customWidth="1"/>
    <col min="3" max="3" width="33.36328125" style="1" bestFit="1" customWidth="1"/>
    <col min="4" max="4" width="53.1796875" style="1" customWidth="1"/>
    <col min="5" max="1019" width="10.81640625" style="1" customWidth="1"/>
    <col min="1020" max="16384" width="10.81640625" style="1"/>
  </cols>
  <sheetData>
    <row r="1" spans="1:5" ht="23.25" customHeight="1">
      <c r="A1" s="108" t="s">
        <v>307</v>
      </c>
      <c r="B1" s="108"/>
      <c r="C1" s="108"/>
      <c r="D1" s="108"/>
    </row>
    <row r="2" spans="1:5" ht="15" customHeight="1">
      <c r="A2" s="3"/>
      <c r="B2" s="71"/>
      <c r="C2" s="71"/>
      <c r="D2" s="72"/>
      <c r="E2" s="73"/>
    </row>
    <row r="3" spans="1:5" ht="15" customHeight="1">
      <c r="A3" s="3"/>
      <c r="B3" s="107" t="s">
        <v>260</v>
      </c>
      <c r="C3" s="107"/>
      <c r="D3" s="134" t="d">
        <v>2021-11-03</v>
      </c>
      <c r="E3" s="75"/>
    </row>
    <row r="4" spans="1:5">
      <c r="A4" s="3"/>
      <c r="B4" s="107" t="s">
        <v>261</v>
      </c>
      <c r="C4" s="107"/>
      <c r="D4" s="86" t="s">
        <v>305</v>
      </c>
      <c r="E4" s="75"/>
    </row>
    <row r="5" spans="1:5" ht="15" customHeight="1">
      <c r="A5" s="3"/>
      <c r="B5" s="107" t="s">
        <v>262</v>
      </c>
      <c r="C5" s="107"/>
      <c r="D5" s="76" t="s">
        <v>0</v>
      </c>
      <c r="E5" s="76"/>
    </row>
    <row r="6" spans="1:5" ht="15" customHeight="1">
      <c r="A6" s="3"/>
      <c r="B6" s="107" t="s">
        <v>263</v>
      </c>
      <c r="C6" s="107"/>
      <c r="D6" s="138" t="s">
        <v>306</v>
      </c>
      <c r="E6" s="76"/>
    </row>
    <row r="7" spans="1:5" ht="15" customHeight="1">
      <c r="A7" s="3"/>
      <c r="B7" s="71"/>
      <c r="C7" s="71"/>
      <c r="D7" s="72"/>
      <c r="E7" s="73"/>
    </row>
    <row r="8" spans="1:5" ht="13.95" customHeight="1">
      <c r="A8" s="100" t="s">
        <v>276</v>
      </c>
      <c r="B8" s="100"/>
      <c r="C8" s="100"/>
      <c r="D8" s="100"/>
    </row>
    <row r="9" spans="1:5" s="4" customFormat="1" ht="19.5" customHeight="1">
      <c r="A9" s="17" t="s">
        <v>1</v>
      </c>
      <c r="B9" s="17" t="s">
        <v>2</v>
      </c>
      <c r="C9" s="18" t="s">
        <v>3</v>
      </c>
      <c r="D9" s="19" t="s">
        <v>4</v>
      </c>
    </row>
    <row r="10" spans="1:5" ht="27.75" customHeight="1">
      <c r="A10" s="10" t="s">
        <v>5</v>
      </c>
      <c r="B10" s="2" t="s">
        <v>6</v>
      </c>
      <c r="C10" s="132" t="s">
        <v>279</v>
      </c>
      <c r="D10" s="66"/>
    </row>
    <row r="11" spans="1:5" ht="27.75" customHeight="1">
      <c r="A11" s="10" t="s">
        <v>7</v>
      </c>
      <c r="B11" s="2" t="s">
        <v>9</v>
      </c>
      <c r="C11" s="132" t="s">
        <v>280</v>
      </c>
      <c r="D11" s="97" t="s">
        <v>281</v>
      </c>
    </row>
    <row r="12" spans="1:5" ht="27.75" customHeight="1">
      <c r="A12" s="10" t="s">
        <v>8</v>
      </c>
      <c r="B12" s="2" t="s">
        <v>282</v>
      </c>
      <c r="C12" s="132" t="s">
        <v>283</v>
      </c>
      <c r="D12" s="98"/>
    </row>
    <row r="13" spans="1:5" ht="27.75" customHeight="1">
      <c r="A13" s="10" t="s">
        <v>10</v>
      </c>
      <c r="B13" s="2" t="s">
        <v>12</v>
      </c>
      <c r="C13" s="132" t="s">
        <v>284</v>
      </c>
      <c r="D13" s="98"/>
    </row>
    <row r="14" spans="1:5" ht="27.75" customHeight="1">
      <c r="A14" s="10" t="s">
        <v>11</v>
      </c>
      <c r="B14" s="2" t="s">
        <v>15</v>
      </c>
      <c r="C14" s="132" t="s">
        <v>285</v>
      </c>
      <c r="D14" s="98"/>
    </row>
    <row r="15" spans="1:5" ht="41.4">
      <c r="A15" s="10" t="s">
        <v>13</v>
      </c>
      <c r="B15" s="2" t="s">
        <v>286</v>
      </c>
      <c r="C15" s="132" t="s">
        <v>287</v>
      </c>
      <c r="D15" s="98"/>
    </row>
    <row r="16" spans="1:5" ht="27.75" customHeight="1">
      <c r="A16" s="10" t="s">
        <v>14</v>
      </c>
      <c r="B16" s="2" t="s">
        <v>18</v>
      </c>
      <c r="C16" s="132" t="s">
        <v>288</v>
      </c>
      <c r="D16" s="98"/>
    </row>
    <row r="17" spans="1:4" ht="27.75" customHeight="1">
      <c r="A17" s="10" t="s">
        <v>16</v>
      </c>
      <c r="B17" s="2" t="s">
        <v>289</v>
      </c>
      <c r="C17" s="133" t="s">
        <v>290</v>
      </c>
      <c r="D17" s="98"/>
    </row>
    <row r="18" spans="1:4" ht="27.75" customHeight="1">
      <c r="A18" s="10" t="s">
        <v>17</v>
      </c>
      <c r="B18" s="2" t="s">
        <v>291</v>
      </c>
      <c r="C18" s="133" t="s">
        <v>292</v>
      </c>
      <c r="D18" s="98"/>
    </row>
    <row r="19" spans="1:4" ht="27.75" customHeight="1">
      <c r="A19" s="10" t="s">
        <v>19</v>
      </c>
      <c r="B19" s="2" t="s">
        <v>293</v>
      </c>
      <c r="C19" s="133" t="s">
        <v>294</v>
      </c>
      <c r="D19" s="98"/>
    </row>
    <row r="20" spans="1:4" ht="27.75" customHeight="1">
      <c r="A20" s="10" t="s">
        <v>20</v>
      </c>
      <c r="B20" s="2" t="s">
        <v>295</v>
      </c>
      <c r="C20" s="133" t="s">
        <v>296</v>
      </c>
      <c r="D20" s="98"/>
    </row>
    <row r="21" spans="1:4" ht="27.75" customHeight="1">
      <c r="A21" s="10" t="s">
        <v>21</v>
      </c>
      <c r="B21" s="2" t="s">
        <v>297</v>
      </c>
      <c r="C21" s="133" t="s">
        <v>298</v>
      </c>
      <c r="D21" s="98"/>
    </row>
    <row r="22" spans="1:4" ht="27.75" customHeight="1">
      <c r="A22" s="10" t="s">
        <v>22</v>
      </c>
      <c r="B22" s="2" t="s">
        <v>299</v>
      </c>
      <c r="C22" s="133" t="s">
        <v>300</v>
      </c>
      <c r="D22" s="98"/>
    </row>
    <row r="23" spans="1:4" ht="27.75" customHeight="1">
      <c r="A23" s="10" t="s">
        <v>23</v>
      </c>
      <c r="B23" s="2" t="s">
        <v>301</v>
      </c>
      <c r="C23" s="133" t="s">
        <v>302</v>
      </c>
      <c r="D23" s="98"/>
    </row>
    <row r="24" spans="1:4" ht="27.75" customHeight="1">
      <c r="A24" s="10" t="s">
        <v>24</v>
      </c>
      <c r="B24" s="2" t="s">
        <v>303</v>
      </c>
      <c r="C24" s="133" t="s">
        <v>304</v>
      </c>
      <c r="D24" s="99"/>
    </row>
    <row r="27" spans="1:4" ht="15">
      <c r="A27" s="100" t="s">
        <v>259</v>
      </c>
      <c r="B27" s="101"/>
      <c r="C27" s="101"/>
      <c r="D27" s="69"/>
    </row>
    <row r="28" spans="1:4">
      <c r="A28" s="102" t="s">
        <v>274</v>
      </c>
      <c r="B28" s="103"/>
      <c r="C28" s="68" t="s">
        <v>275</v>
      </c>
    </row>
    <row r="29" spans="1:4" ht="15" customHeight="1">
      <c r="A29" s="104" t="s">
        <v>308</v>
      </c>
      <c r="B29" s="105"/>
      <c r="C29" s="30" t="s">
        <v>309</v>
      </c>
    </row>
    <row r="30" spans="1:4" ht="15" customHeight="1">
      <c r="A30" s="104" t="s">
        <v>308</v>
      </c>
      <c r="B30" s="105"/>
      <c r="C30" s="30" t="s">
        <v>437</v>
      </c>
    </row>
    <row r="31" spans="1:4" ht="15" customHeight="1">
      <c r="A31" s="104" t="s">
        <v>439</v>
      </c>
      <c r="B31" s="105"/>
      <c r="C31" s="30" t="s">
        <v>438</v>
      </c>
    </row>
    <row r="32" spans="1:4" ht="15" customHeight="1">
      <c r="A32" s="104" t="s">
        <v>440</v>
      </c>
      <c r="B32" s="105"/>
      <c r="C32" s="30" t="s">
        <v>441</v>
      </c>
    </row>
    <row r="33" spans="1:4" ht="15">
      <c r="A33" s="29"/>
    </row>
    <row r="35" spans="1:4" ht="15">
      <c r="A35" s="100" t="s">
        <v>277</v>
      </c>
      <c r="B35" s="101"/>
      <c r="C35" s="101"/>
      <c r="D35" s="70"/>
    </row>
    <row r="36" spans="1:4" ht="15">
      <c r="A36" s="92" t="s">
        <v>310</v>
      </c>
      <c r="B36" s="93"/>
      <c r="C36" s="94"/>
    </row>
    <row r="37" spans="1:4" ht="15">
      <c r="A37" s="92" t="s">
        <v>422</v>
      </c>
      <c r="B37" s="93"/>
      <c r="C37" s="94"/>
    </row>
    <row r="38" spans="1:4" ht="15">
      <c r="A38" s="92" t="s">
        <v>314</v>
      </c>
      <c r="B38" s="93"/>
      <c r="C38" s="94"/>
      <c r="D38" s="137"/>
    </row>
    <row r="39" spans="1:4" ht="29.4" customHeight="1">
      <c r="A39" s="92" t="s">
        <v>474</v>
      </c>
      <c r="B39" s="93"/>
      <c r="C39" s="94"/>
    </row>
    <row r="42" spans="1:4" ht="15">
      <c r="A42" s="100" t="s">
        <v>278</v>
      </c>
      <c r="B42" s="101"/>
      <c r="C42" s="101"/>
      <c r="D42" s="74"/>
    </row>
    <row r="43" spans="1:4" ht="15">
      <c r="A43" s="95" t="s">
        <v>420</v>
      </c>
      <c r="B43" s="106"/>
      <c r="C43" s="96"/>
    </row>
    <row r="44" spans="1:4">
      <c r="A44" s="77"/>
      <c r="B44" s="77"/>
      <c r="C44" s="77"/>
    </row>
  </sheetData>
  <mergeCells count="20">
    <mergeCell ref="B6:C6"/>
    <mergeCell ref="A1:D1"/>
    <mergeCell ref="A8:D8"/>
    <mergeCell ref="B3:C3"/>
    <mergeCell ref="B4:C4"/>
    <mergeCell ref="B5:C5"/>
    <mergeCell ref="A42:C42"/>
    <mergeCell ref="A27:C27"/>
    <mergeCell ref="A28:B28"/>
    <mergeCell ref="A29:B29"/>
    <mergeCell ref="A35:C35"/>
    <mergeCell ref="A30:B30"/>
    <mergeCell ref="A31:B31"/>
    <mergeCell ref="A32:B32"/>
    <mergeCell ref="A43:C43"/>
    <mergeCell ref="A36:C36"/>
    <mergeCell ref="A37:C37"/>
    <mergeCell ref="A39:C39"/>
    <mergeCell ref="D11:D24"/>
    <mergeCell ref="A38:C38"/>
  </mergeCells>
  <phoneticPr fontId="32" type="noConversion"/>
  <hyperlinks>
    <hyperlink ref="C10" r:id="rId1" xr:uid="{BB381724-28E7-4106-AD56-675B2E8871E1}"/>
    <hyperlink ref="C11" r:id="rId2" xr:uid="{BE4147EC-B5EE-4AD1-B8AD-130FF8EE6B20}"/>
    <hyperlink ref="C12" r:id="rId3" xr:uid="{5BBD82FD-044E-4497-A355-B6CC3A4A39B5}"/>
    <hyperlink ref="C13" r:id="rId4" xr:uid="{9D7BDD96-5642-4CAB-A80D-AD6D5B5F5EA7}"/>
    <hyperlink ref="C14" r:id="rId5" xr:uid="{4EC67998-2513-4601-9580-D6B1D0437E81}"/>
    <hyperlink ref="C15" r:id="rId6" xr:uid="{764A8DF5-A878-44BF-834B-89AD4A09ABC7}"/>
    <hyperlink ref="C16" r:id="rId7" xr:uid="{75A223CB-B564-4C72-A3AB-2E678C3A58F5}"/>
    <hyperlink ref="C23" r:id="rId8" xr:uid="{2137E3CD-E566-45B9-921C-EBC45BD831B3}"/>
    <hyperlink ref="C18" r:id="rId9" xr:uid="{84BC57EF-6E6A-4A2F-9635-E936A4403510}"/>
    <hyperlink ref="C20" r:id="rId10" xr:uid="{ECB13749-E889-44DC-B49F-98782692DEFA}"/>
    <hyperlink ref="C19" r:id="rId11" xr:uid="{6963FCEF-9C01-48F7-BBBB-23C0C61F4274}"/>
    <hyperlink ref="C17" r:id="rId12" xr:uid="{9F8D36E4-DACC-4496-911A-DC1452C367CB}"/>
    <hyperlink ref="C22" r:id="rId13" xr:uid="{A624B3D3-98A7-415D-B0BA-E6CB9042C660}"/>
    <hyperlink ref="D6" r:id="rId14" xr:uid="{F85D5C07-5093-48B6-8CD3-E99EF2C12B61}"/>
    <hyperlink ref="C21" r:id="rId15" xr:uid="{5087C2B3-B058-42F3-A15D-F14890C4EA0F}"/>
    <hyperlink ref="C24" r:id="rId16" xr:uid="{979380FE-0A07-403C-BEB6-F382F30291BB}"/>
  </hyperlinks>
  <pageMargins left="0.39370078740157477" right="0.39370078740157477" top="0.78740157480314954" bottom="0.59015748031496063" header="0.39370078740157477" footer="0.39370078740157477"/>
  <pageSetup paperSize="9" scale="74" fitToWidth="0" fitToHeight="0" pageOrder="overThenDown" orientation="portrait" useFirstPageNumber="1" r:id="rId17"/>
  <headerFooter alignWithMargins="0">
    <oddHeader>&amp;LRGAA 3.0 - Relevé pour le site : wwww.site.fr&amp;R&amp;P/&amp;N - &amp;A</oddHeader>
  </headerFooter>
  <drawing r:id="rId18"/>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27"/>
  <sheetViews>
    <sheetView zoomScaleNormal="100" workbookViewId="0">
      <pane xSplit="7" ySplit="8" topLeftCell="H9" activePane="bottomRight" state="frozen"/>
      <selection pane="topRight" activeCell="I1" sqref="I1"/>
      <selection pane="bottomLeft" activeCell="A9" sqref="A9"/>
      <selection pane="bottomRight" activeCell="W59" sqref="W59"/>
    </sheetView>
  </sheetViews>
  <sheetFormatPr baseColWidth="10" defaultColWidth="10.81640625" defaultRowHeight="13.8"/>
  <cols>
    <col min="1" max="1" width="3.90625" style="7" customWidth="1"/>
    <col min="2" max="2" width="5.36328125" style="7" customWidth="1"/>
    <col min="3" max="3" width="35.81640625" style="7" customWidth="1"/>
    <col min="4" max="4" width="5.81640625" style="31" customWidth="1"/>
    <col min="5" max="7" width="4.36328125" style="32" customWidth="1"/>
    <col min="8" max="22" width="6.36328125" style="8" customWidth="1"/>
    <col min="23" max="23" width="14.1796875" style="7" customWidth="1"/>
    <col min="24" max="24" width="20.81640625" style="7" customWidth="1"/>
    <col min="25" max="25" width="30.81640625" style="7" customWidth="1"/>
    <col min="26" max="26" width="20.81640625" style="7" customWidth="1"/>
    <col min="27" max="27" width="30.81640625" style="7" customWidth="1"/>
    <col min="28" max="993" width="14.1796875" style="7" customWidth="1"/>
    <col min="994" max="16384" width="10.81640625" style="7"/>
  </cols>
  <sheetData>
    <row r="1" spans="1:27" ht="17.399999999999999">
      <c r="A1" s="122" t="s">
        <v>271</v>
      </c>
      <c r="B1" s="122"/>
      <c r="C1" s="122"/>
      <c r="D1" s="122"/>
      <c r="E1" s="122"/>
      <c r="F1" s="122"/>
      <c r="G1" s="122"/>
      <c r="H1" s="123"/>
      <c r="I1" s="123"/>
      <c r="J1" s="123"/>
      <c r="K1" s="123"/>
      <c r="L1" s="123"/>
      <c r="M1" s="123"/>
      <c r="N1" s="123"/>
      <c r="O1" s="123"/>
      <c r="P1" s="123"/>
      <c r="Q1" s="123"/>
      <c r="R1" s="123"/>
      <c r="S1" s="123"/>
      <c r="T1" s="123"/>
      <c r="U1" s="123"/>
      <c r="V1" s="123"/>
    </row>
    <row r="2" spans="1:27">
      <c r="A2" s="117" t="s">
        <v>269</v>
      </c>
      <c r="B2" s="117"/>
      <c r="C2" s="117"/>
      <c r="D2" s="117"/>
      <c r="E2" s="117"/>
      <c r="F2" s="117"/>
      <c r="G2" s="117"/>
      <c r="H2" s="117" t="s">
        <v>270</v>
      </c>
      <c r="I2" s="117"/>
      <c r="J2" s="117"/>
      <c r="K2" s="117"/>
      <c r="L2" s="117"/>
      <c r="M2" s="117"/>
      <c r="N2" s="117"/>
      <c r="O2" s="117"/>
      <c r="P2" s="117"/>
      <c r="Q2" s="117"/>
      <c r="R2" s="117"/>
      <c r="S2" s="117"/>
      <c r="T2" s="117"/>
      <c r="U2" s="117"/>
      <c r="V2" s="117"/>
      <c r="X2" s="78" t="s">
        <v>272</v>
      </c>
      <c r="Y2" s="79"/>
      <c r="Z2" s="79"/>
      <c r="AA2" s="80"/>
    </row>
    <row r="3" spans="1:27" ht="17.399999999999999">
      <c r="A3" s="118">
        <f>COUNTIF(Synthèse!D9:D126,"C")/(COUNTIF(Synthèse!D9:D126,"C")+COUNTIF(Synthèse!D9:D126,"NC"))</f>
        <v>0.39240506329113922</v>
      </c>
      <c r="B3" s="119"/>
      <c r="C3" s="119"/>
      <c r="D3" s="119"/>
      <c r="E3" s="119"/>
      <c r="F3" s="119"/>
      <c r="G3" s="119"/>
      <c r="H3" s="118" t="str">
        <f>ROUND(AVERAGEIF(Synthèse!H8:V8,"&lt;&gt;NA")*100,1)&amp;"%"</f>
        <v>60,8%</v>
      </c>
      <c r="I3" s="119"/>
      <c r="J3" s="119"/>
      <c r="K3" s="119"/>
      <c r="L3" s="119"/>
      <c r="M3" s="119"/>
      <c r="N3" s="119"/>
      <c r="O3" s="119"/>
      <c r="P3" s="119"/>
      <c r="Q3" s="119"/>
      <c r="R3" s="119"/>
      <c r="S3" s="119"/>
      <c r="T3" s="119"/>
      <c r="U3" s="119"/>
      <c r="V3" s="119"/>
      <c r="X3" s="109" t="s">
        <v>273</v>
      </c>
      <c r="Y3" s="110"/>
      <c r="Z3" s="110"/>
      <c r="AA3" s="111"/>
    </row>
    <row r="4" spans="1:27" ht="206.4">
      <c r="A4" s="121" t="s">
        <v>40</v>
      </c>
      <c r="B4" s="121" t="s">
        <v>254</v>
      </c>
      <c r="C4" s="120" t="s">
        <v>257</v>
      </c>
      <c r="D4" s="121" t="s">
        <v>264</v>
      </c>
      <c r="E4" s="121" t="s">
        <v>268</v>
      </c>
      <c r="F4" s="121" t="s">
        <v>267</v>
      </c>
      <c r="G4" s="121" t="s">
        <v>266</v>
      </c>
      <c r="H4" s="59" t="str">
        <f>_xlfn.CONCAT(Périmètre!A10, " ", Périmètre!B10)</f>
        <v>P01 Accueil</v>
      </c>
      <c r="I4" s="60" t="str">
        <f>_xlfn.CONCAT(Périmètre!A11, " ", Périmètre!B11)</f>
        <v>P02 Contact</v>
      </c>
      <c r="J4" s="60" t="str">
        <f>_xlfn.CONCAT(Périmètre!A12, " ", Périmètre!B12)</f>
        <v>P03 Résultats d’une recherche</v>
      </c>
      <c r="K4" s="60" t="str">
        <f>_xlfn.CONCAT(Périmètre!A13, " ", Périmètre!B13)</f>
        <v>P04 Mentions légales</v>
      </c>
      <c r="L4" s="60" t="str">
        <f>_xlfn.CONCAT(Périmètre!A14, " ", Périmètre!B14)</f>
        <v>P05 Plan du site</v>
      </c>
      <c r="M4" s="60" t="str">
        <f>_xlfn.CONCAT(Périmètre!A15, " ", Périmètre!B15)</f>
        <v>P06 Formulaires de demande d'aide et justificatifs de paiement</v>
      </c>
      <c r="N4" s="60" t="str">
        <f>_xlfn.CONCAT(Périmètre!A16, " ", Périmètre!B16)</f>
        <v>P07 Actualités</v>
      </c>
      <c r="O4" s="60" t="str">
        <f>_xlfn.CONCAT(Périmètre!A17, " ", Périmètre!B17)</f>
        <v>P08 Les aides attribuées</v>
      </c>
      <c r="P4" s="60" t="str">
        <f>_xlfn.CONCAT(Périmètre!A18, " ", Périmètre!B18)</f>
        <v>P09 Eau et biodiversité</v>
      </c>
      <c r="Q4" s="60" t="str">
        <f>_xlfn.CONCAT(Périmètre!A19, " ", Périmètre!B19)</f>
        <v>P10 Les appels à projets de l'agence de l'eau Seine-Normandie</v>
      </c>
      <c r="R4" s="60" t="str">
        <f>_xlfn.CONCAT(Périmètre!A20, " ", Périmètre!B20)</f>
        <v>P11 État des lieux du bassin de la Seine et des cours d'eau côtiers normands</v>
      </c>
      <c r="S4" s="60" t="str">
        <f>_xlfn.CONCAT(Périmètre!A21, " ", Périmètre!B21)</f>
        <v>P12 Communiqués de presse</v>
      </c>
      <c r="T4" s="60" t="str">
        <f>_xlfn.CONCAT(Périmètre!A22, " ", Périmètre!B22)</f>
        <v>P13 Campagnes de communication</v>
      </c>
      <c r="U4" s="60" t="str">
        <f>_xlfn.CONCAT(Périmètre!A23, " ", Périmètre!B23)</f>
        <v>P14 1ère Campagne 2021 Forum des acteurs de l’eau : les replays disponibles !</v>
      </c>
      <c r="V4" s="60" t="str">
        <f>_xlfn.CONCAT(Périmètre!A24, " ", Périmètre!B24)</f>
        <v>P15 Enseignants / formateurs</v>
      </c>
      <c r="W4" s="53"/>
      <c r="X4" s="112"/>
      <c r="Y4" s="113"/>
      <c r="Z4" s="113"/>
      <c r="AA4" s="114"/>
    </row>
    <row r="5" spans="1:27" s="1" customFormat="1">
      <c r="A5" s="121"/>
      <c r="B5" s="121"/>
      <c r="C5" s="120"/>
      <c r="D5" s="121"/>
      <c r="E5" s="121"/>
      <c r="F5" s="121"/>
      <c r="G5" s="121"/>
      <c r="H5" s="61">
        <f t="shared" ref="H5:V5" si="0">SUM(COUNTIF(H9:H17,"C"),COUNTIF(H19:H20,"C"),COUNTIF(H22:H24,"C"),COUNTIF(H26:H38,"C"),COUNTIF(H40:H47,"C"),COUNTIF(H49:H50,"C"),COUNTIF(H52:H56,"C"),COUNTIF(H58:H67,"C"),COUNTIF(H69:H72,"C"),COUNTIF(H74:H87,"C"),COUNTIF(H89:H101,"C"),COUNTIF(H103:H113,"C"),COUNTIF(H115:H126,"C"),COUNTIF(H9:H17,"CT"),COUNTIF(H19:H20,"CT"),COUNTIF(H22:H24,"CT"),COUNTIF(H26:H38,"CT"),COUNTIF(H40:H47,"CT"),COUNTIF(H49:H50,"CT"),COUNTIF(H52:H56,"CT"),COUNTIF(H58:H67,"CT"),COUNTIF(H69:H72,"CT"),COUNTIF(H74:H87,"CT"),COUNTIF(H89:H101,"CT"),COUNTIF(H103:H113,"CT"),COUNTIF(H115:H126,"CT"))</f>
        <v>26</v>
      </c>
      <c r="I5" s="61">
        <f t="shared" si="0"/>
        <v>34</v>
      </c>
      <c r="J5" s="61">
        <f t="shared" si="0"/>
        <v>32</v>
      </c>
      <c r="K5" s="61">
        <f t="shared" si="0"/>
        <v>26</v>
      </c>
      <c r="L5" s="61">
        <f t="shared" si="0"/>
        <v>29</v>
      </c>
      <c r="M5" s="61">
        <f t="shared" si="0"/>
        <v>26</v>
      </c>
      <c r="N5" s="61">
        <f t="shared" si="0"/>
        <v>32</v>
      </c>
      <c r="O5" s="61">
        <f t="shared" si="0"/>
        <v>25</v>
      </c>
      <c r="P5" s="61">
        <f t="shared" si="0"/>
        <v>27</v>
      </c>
      <c r="Q5" s="61">
        <f t="shared" si="0"/>
        <v>26</v>
      </c>
      <c r="R5" s="61">
        <f t="shared" si="0"/>
        <v>27</v>
      </c>
      <c r="S5" s="61">
        <f t="shared" si="0"/>
        <v>30</v>
      </c>
      <c r="T5" s="61">
        <f t="shared" si="0"/>
        <v>31</v>
      </c>
      <c r="U5" s="61">
        <f t="shared" si="0"/>
        <v>29</v>
      </c>
      <c r="V5" s="61">
        <f t="shared" si="0"/>
        <v>27</v>
      </c>
      <c r="W5" s="81" t="s">
        <v>37</v>
      </c>
    </row>
    <row r="6" spans="1:27" s="1" customFormat="1">
      <c r="A6" s="121"/>
      <c r="B6" s="121"/>
      <c r="C6" s="120"/>
      <c r="D6" s="121"/>
      <c r="E6" s="121"/>
      <c r="F6" s="121"/>
      <c r="G6" s="121"/>
      <c r="H6" s="62">
        <f t="shared" ref="H6:V6" si="1">SUM(COUNTIF(H9:H17,"NC"),COUNTIF(H19:H20,"NC"),COUNTIF(H22:H24,"NC"),COUNTIF(H26:H38,"NC"),COUNTIF(H40:H47,"NC"),COUNTIF(H49:H50,"NC"),COUNTIF(H52:H56,"NC"),COUNTIF(H58:H67,"NC"),COUNTIF(H69:H72,"NC"),COUNTIF(H74:H87,"NC"),COUNTIF(H89:H101,"NC"),COUNTIF(H103:H113,"NC"),COUNTIF(H115:H126,"NC"),COUNTIF(H9:H17,"NCT"),COUNTIF(H19:H20,"NCT"),COUNTIF(H22:H24,"NCT"),COUNTIF(H26:H38,"NCT"),COUNTIF(H40:H47,"NCT"),COUNTIF(H49:H50,"NCT"),COUNTIF(H52:H56,"NCT"),COUNTIF(H58:H67,"NCT"),COUNTIF(H69:H72,"NCT"),COUNTIF(H74:H87,"NCT"),COUNTIF(H89:H101,"NCT"),COUNTIF(H103:H113,"NCT"),COUNTIF(H115:H126,"NCT"))</f>
        <v>26</v>
      </c>
      <c r="I6" s="62">
        <f t="shared" si="1"/>
        <v>20</v>
      </c>
      <c r="J6" s="62">
        <f t="shared" si="1"/>
        <v>12</v>
      </c>
      <c r="K6" s="62">
        <f t="shared" si="1"/>
        <v>14</v>
      </c>
      <c r="L6" s="62">
        <f t="shared" si="1"/>
        <v>12</v>
      </c>
      <c r="M6" s="62">
        <f t="shared" si="1"/>
        <v>19</v>
      </c>
      <c r="N6" s="62">
        <f t="shared" si="1"/>
        <v>20</v>
      </c>
      <c r="O6" s="62">
        <f t="shared" si="1"/>
        <v>22</v>
      </c>
      <c r="P6" s="62">
        <f t="shared" si="1"/>
        <v>23</v>
      </c>
      <c r="Q6" s="62">
        <f t="shared" si="1"/>
        <v>22</v>
      </c>
      <c r="R6" s="62">
        <f t="shared" si="1"/>
        <v>21</v>
      </c>
      <c r="S6" s="62">
        <f t="shared" si="1"/>
        <v>17</v>
      </c>
      <c r="T6" s="62">
        <f t="shared" si="1"/>
        <v>22</v>
      </c>
      <c r="U6" s="62">
        <f t="shared" si="1"/>
        <v>16</v>
      </c>
      <c r="V6" s="62">
        <f t="shared" si="1"/>
        <v>13</v>
      </c>
      <c r="W6" s="82" t="s">
        <v>38</v>
      </c>
    </row>
    <row r="7" spans="1:27" s="1" customFormat="1">
      <c r="A7" s="121"/>
      <c r="B7" s="121"/>
      <c r="C7" s="120"/>
      <c r="D7" s="121"/>
      <c r="E7" s="121"/>
      <c r="F7" s="121"/>
      <c r="G7" s="121"/>
      <c r="H7" s="63">
        <f t="shared" ref="H7:V7" si="2">SUM(COUNTIF(H9:H17,"NA"),COUNTIF(H19:H20,"NA"),COUNTIF(H22:H24,"NA"),COUNTIF(H26:H38,"NA"),COUNTIF(H40:H47,"NA"),COUNTIF(H49:H50,"NA"),COUNTIF(H52:H56,"NA"),COUNTIF(H58:H67,"NA"),COUNTIF(H69:H72,"NA"),COUNTIF(H74:H87,"NA"),COUNTIF(H89:H101,"NA"),COUNTIF(H103:H113,"NA"),COUNTIF(H115:H126,"NA"))</f>
        <v>54</v>
      </c>
      <c r="I7" s="63">
        <f t="shared" si="2"/>
        <v>52</v>
      </c>
      <c r="J7" s="63">
        <f t="shared" si="2"/>
        <v>62</v>
      </c>
      <c r="K7" s="63">
        <f t="shared" si="2"/>
        <v>66</v>
      </c>
      <c r="L7" s="63">
        <f t="shared" si="2"/>
        <v>65</v>
      </c>
      <c r="M7" s="63">
        <f t="shared" si="2"/>
        <v>61</v>
      </c>
      <c r="N7" s="63">
        <f t="shared" si="2"/>
        <v>54</v>
      </c>
      <c r="O7" s="63">
        <f t="shared" si="2"/>
        <v>59</v>
      </c>
      <c r="P7" s="63">
        <f t="shared" si="2"/>
        <v>56</v>
      </c>
      <c r="Q7" s="63">
        <f t="shared" si="2"/>
        <v>58</v>
      </c>
      <c r="R7" s="63">
        <f t="shared" si="2"/>
        <v>58</v>
      </c>
      <c r="S7" s="63">
        <f t="shared" si="2"/>
        <v>59</v>
      </c>
      <c r="T7" s="63">
        <f t="shared" si="2"/>
        <v>53</v>
      </c>
      <c r="U7" s="63">
        <f t="shared" si="2"/>
        <v>61</v>
      </c>
      <c r="V7" s="63">
        <f t="shared" si="2"/>
        <v>66</v>
      </c>
      <c r="W7" s="83" t="s">
        <v>39</v>
      </c>
    </row>
    <row r="8" spans="1:27" s="1" customFormat="1">
      <c r="A8" s="121"/>
      <c r="B8" s="121"/>
      <c r="C8" s="120"/>
      <c r="D8" s="121"/>
      <c r="E8" s="121"/>
      <c r="F8" s="121"/>
      <c r="G8" s="121"/>
      <c r="H8" s="65">
        <f t="shared" ref="H8:V8" si="3">IF(AND(H5=0,H6=0),"NA",H5/(H5+H6))</f>
        <v>0.5</v>
      </c>
      <c r="I8" s="65">
        <f t="shared" si="3"/>
        <v>0.62962962962962965</v>
      </c>
      <c r="J8" s="65">
        <f t="shared" si="3"/>
        <v>0.72727272727272729</v>
      </c>
      <c r="K8" s="65">
        <f t="shared" si="3"/>
        <v>0.65</v>
      </c>
      <c r="L8" s="65">
        <f t="shared" si="3"/>
        <v>0.70731707317073167</v>
      </c>
      <c r="M8" s="65">
        <f t="shared" si="3"/>
        <v>0.57777777777777772</v>
      </c>
      <c r="N8" s="65">
        <f t="shared" si="3"/>
        <v>0.61538461538461542</v>
      </c>
      <c r="O8" s="65">
        <f t="shared" si="3"/>
        <v>0.53191489361702127</v>
      </c>
      <c r="P8" s="65">
        <f t="shared" si="3"/>
        <v>0.54</v>
      </c>
      <c r="Q8" s="65">
        <f t="shared" si="3"/>
        <v>0.54166666666666663</v>
      </c>
      <c r="R8" s="65">
        <f t="shared" si="3"/>
        <v>0.5625</v>
      </c>
      <c r="S8" s="65">
        <f t="shared" si="3"/>
        <v>0.63829787234042556</v>
      </c>
      <c r="T8" s="65">
        <f t="shared" si="3"/>
        <v>0.58490566037735847</v>
      </c>
      <c r="U8" s="65">
        <f t="shared" si="3"/>
        <v>0.64444444444444449</v>
      </c>
      <c r="V8" s="65">
        <f t="shared" si="3"/>
        <v>0.67500000000000004</v>
      </c>
      <c r="W8" s="84" t="s">
        <v>265</v>
      </c>
    </row>
    <row r="9" spans="1:27" ht="27.6">
      <c r="A9" s="116" t="s">
        <v>25</v>
      </c>
      <c r="B9" s="54" t="s">
        <v>41</v>
      </c>
      <c r="C9" s="55" t="s">
        <v>42</v>
      </c>
      <c r="D9" s="43" t="str">
        <f t="shared" ref="D9:D17" si="4">IF(F9&gt;0,"NC",IF(E9&gt;0,"C",IF(G9&gt;0,"NA","NT")))</f>
        <v>C</v>
      </c>
      <c r="E9" s="56">
        <f t="shared" ref="E9:E17" si="5">COUNTIF(H9:V9,"C")</f>
        <v>11</v>
      </c>
      <c r="F9" s="57">
        <f t="shared" ref="F9:F17" si="6">COUNTIF(H9:V9,"NC")+COUNTIF(H9:V9,"NCT")</f>
        <v>0</v>
      </c>
      <c r="G9" s="58">
        <f t="shared" ref="G9:G17" si="7">COUNTIF(H9:V9,"NA")</f>
        <v>4</v>
      </c>
      <c r="H9" s="16" t="str">
        <f>'P01'!$D4</f>
        <v>C</v>
      </c>
      <c r="I9" s="16" t="str">
        <f>IF('P02'!$D4="NT","NT",IF($H$9="NCT","NC",IF('P02'!$D4="NC","NC",IF($H$9="CT","C",'P02'!$D4))))</f>
        <v>NA</v>
      </c>
      <c r="J9" s="16" t="str">
        <f>IF('P03'!$D4="NT","NT",IF($H$9="NCT","NC",IF('P03'!$D4="NC","NC",IF($H$9="CT","C",'P03'!$D4))))</f>
        <v>NA</v>
      </c>
      <c r="K9" s="16" t="str">
        <f>IF('P04'!$D4="NT","NT",IF($H$9="NCT","NC",IF('P04'!$D4="NC","NC",IF($H$9="CT","C",'P04'!$D4))))</f>
        <v>NA</v>
      </c>
      <c r="L9" s="16" t="str">
        <f>IF('P05'!$D4="NT","NT",IF($H$9="NCT","NC",IF('P05'!$D4="NC","NC",IF($H$9="CT","C",'P05'!$D4))))</f>
        <v>NA</v>
      </c>
      <c r="M9" s="16" t="str">
        <f>IF('P06'!$D4="NT","NT",IF($H$9="NCT","NC",IF('P06'!$D4="NC","NC",IF($H$9="CT","C",'P06'!$D4))))</f>
        <v>C</v>
      </c>
      <c r="N9" s="16" t="str">
        <f>IF('P07'!$D4="NT","NT",IF($H$9="NCT","NC",IF('P07'!$D4="NC","NC",IF($H$9="CT","C",'P07'!$D4))))</f>
        <v>C</v>
      </c>
      <c r="O9" s="16" t="str">
        <f>IF('P07'!$D4="NT","NT",IF($H$9="NCT","NC",IF('P07'!$D4="NC","NC",IF($H$9="CT","C",'P07'!$D4))))</f>
        <v>C</v>
      </c>
      <c r="P9" s="16" t="str">
        <f>IF('P09'!$D4="NT","NT",IF($H$9="NCT","NC",IF('P09'!$D4="NC","NC",IF($H$9="CT","C",'P09'!$D4))))</f>
        <v>C</v>
      </c>
      <c r="Q9" s="16" t="str">
        <f>IF('P10'!$D4="NT","NT",IF($H$9="NCT","NC",IF('P10'!$D4="NC","NC",IF($H$9="CT","C",'P10'!$D4))))</f>
        <v>C</v>
      </c>
      <c r="R9" s="16" t="str">
        <f>IF('P11'!$D4="NT","NT",IF($H$9="NCT","NC",IF('P11'!$D4="NC","NC",IF($H$9="CT","C",'P11'!$D4))))</f>
        <v>C</v>
      </c>
      <c r="S9" s="16" t="str">
        <f>IF('P12'!$D4="NT","NT",IF($H$9="NCT","NC",IF('P12'!$D4="NC","NC",IF($H$9="CT","C",'P12'!$D4))))</f>
        <v>C</v>
      </c>
      <c r="T9" s="16" t="str">
        <f>IF('P13'!$D4="NT","NT",IF($H$9="NCT","NC",IF('P13'!$D4="NC","NC",IF($H$9="CT","C",'P13'!$D4))))</f>
        <v>C</v>
      </c>
      <c r="U9" s="16" t="str">
        <f>IF('P14'!$D4="NT","NT",IF($H$9="NCT","NC",IF('P14'!$D4="NC","NC",IF($H$9="CT","C",'P14'!$D4))))</f>
        <v>C</v>
      </c>
      <c r="V9" s="16" t="str">
        <f>IF('P15'!$D4="NT","NT",IF($H$9="NCT","NC",IF('P15'!$D4="NC","NC",IF($H$9="CT","C",'P15'!$D4))))</f>
        <v>C</v>
      </c>
      <c r="W9" s="53"/>
      <c r="X9" s="1"/>
      <c r="Y9" s="1"/>
      <c r="Z9" s="1"/>
      <c r="AA9" s="1"/>
    </row>
    <row r="10" spans="1:27" ht="41.4">
      <c r="A10" s="116"/>
      <c r="B10" s="43" t="s">
        <v>43</v>
      </c>
      <c r="C10" s="44" t="s">
        <v>44</v>
      </c>
      <c r="D10" s="43" t="str">
        <f t="shared" si="4"/>
        <v>NC</v>
      </c>
      <c r="E10" s="38">
        <f t="shared" si="5"/>
        <v>0</v>
      </c>
      <c r="F10" s="57">
        <f t="shared" si="6"/>
        <v>14</v>
      </c>
      <c r="G10" s="45">
        <f t="shared" si="7"/>
        <v>1</v>
      </c>
      <c r="H10" s="16" t="str">
        <f>'P01'!$D5</f>
        <v>NC</v>
      </c>
      <c r="I10" s="16" t="str">
        <f>IF('P02'!$D5="NT","NT",IF($H$10="NCT","NC",IF('P02'!$D5="NC","NC",IF($H$10="CT","C",'P02'!$D5))))</f>
        <v>NC</v>
      </c>
      <c r="J10" s="16" t="str">
        <f>IF('P03'!$D5="NT","NT",IF($H$10="NCT","NC",IF('P03'!$D5="NC","NC",IF($H$10="CT","C",'P03'!$D5))))</f>
        <v>NC</v>
      </c>
      <c r="K10" s="16" t="str">
        <f>IF('P04'!$D5="NT","NT",IF($H$10="NCT","NC",IF('P04'!$D5="NC","NC",IF($H$10="CT","C",'P04'!$D5))))</f>
        <v>NC</v>
      </c>
      <c r="L10" s="16" t="str">
        <f>IF('P05'!$D5="NT","NT",IF($H$10="NCT","NC",IF('P05'!$D5="NC","NC",IF($H$10="CT","C",'P05'!$D5))))</f>
        <v>NC</v>
      </c>
      <c r="M10" s="16" t="str">
        <f>IF('P06'!$D5="NT","NT",IF($H$10="NCT","NC",IF('P06'!$D5="NC","NC",IF($H$10="CT","C",'P06'!$D5))))</f>
        <v>NC</v>
      </c>
      <c r="N10" s="16" t="str">
        <f>IF('P07'!$D5="NT","NT",IF($H$10="NCT","NC",IF('P07'!$D5="NC","NC",IF($H$10="CT","C",'P07'!$D5))))</f>
        <v>NC</v>
      </c>
      <c r="O10" s="16" t="str">
        <f>IF('P07'!$D5="NT","NT",IF($H$10="NCT","NC",IF('P07'!$D5="NC","NC",IF($H$10="CT","C",'P07'!$D5))))</f>
        <v>NC</v>
      </c>
      <c r="P10" s="16" t="str">
        <f>IF('P09'!$D5="NT","NT",IF($H$10="NCT","NC",IF('P09'!$D5="NC","NC",IF($H$10="CT","C",'P09'!$D5))))</f>
        <v>NC</v>
      </c>
      <c r="Q10" s="16" t="str">
        <f>IF('P10'!$D5="NT","NT",IF($H$10="NCT","NC",IF('P10'!$D5="NC","NC",IF($H$10="CT","C",'P10'!$D5))))</f>
        <v>NC</v>
      </c>
      <c r="R10" s="16" t="str">
        <f>IF('P11'!$D5="NT","NT",IF($H$10="NCT","NC",IF('P11'!$D5="NC","NC",IF($H$10="CT","C",'P11'!$D5))))</f>
        <v>NC</v>
      </c>
      <c r="S10" s="16" t="str">
        <f>IF('P12'!$D5="NT","NT",IF($H$10="NCT","NC",IF('P12'!$D5="NC","NC",IF($H$10="CT","C",'P12'!$D5))))</f>
        <v>NC</v>
      </c>
      <c r="T10" s="16" t="str">
        <f>IF('P13'!$D5="NT","NT",IF($H$10="NCT","NC",IF('P13'!$D5="NC","NC",IF($H$10="CT","C",'P13'!$D5))))</f>
        <v>NC</v>
      </c>
      <c r="U10" s="16" t="str">
        <f>IF('P14'!$D5="NT","NT",IF($H$10="NCT","NC",IF('P14'!$D5="NC","NC",IF($H$10="CT","C",'P14'!$D5))))</f>
        <v>NC</v>
      </c>
      <c r="V10" s="16" t="str">
        <f>IF('P15'!$D5="NT","NT",IF($H$10="NCT","NC",IF('P15'!$D5="NC","NC",IF($H$10="CT","C",'P15'!$D5))))</f>
        <v>NA</v>
      </c>
      <c r="W10" s="53"/>
      <c r="X10" s="1"/>
      <c r="Y10" s="1"/>
      <c r="Z10" s="1"/>
      <c r="AA10" s="1"/>
    </row>
    <row r="11" spans="1:27" ht="41.4">
      <c r="A11" s="116"/>
      <c r="B11" s="43" t="s">
        <v>45</v>
      </c>
      <c r="C11" s="44" t="s">
        <v>46</v>
      </c>
      <c r="D11" s="43" t="str">
        <f t="shared" si="4"/>
        <v>NC</v>
      </c>
      <c r="E11" s="38">
        <f t="shared" si="5"/>
        <v>3</v>
      </c>
      <c r="F11" s="57">
        <f t="shared" si="6"/>
        <v>8</v>
      </c>
      <c r="G11" s="45">
        <f t="shared" si="7"/>
        <v>4</v>
      </c>
      <c r="H11" s="16" t="str">
        <f>'P01'!$D6</f>
        <v>NC</v>
      </c>
      <c r="I11" s="16" t="str">
        <f>IF('P02'!$D6="NT","NT",IF($H$11="NCT","NC",IF('P02'!$D6="NC","NC",IF($H$11="CT","C",'P02'!$D6))))</f>
        <v>NA</v>
      </c>
      <c r="J11" s="16" t="str">
        <f>IF('P03'!$D6="NT","NT",IF($H$11="NCT","NC",IF('P03'!$D6="NC","NC",IF($H$11="CT","C",'P03'!$D6))))</f>
        <v>NA</v>
      </c>
      <c r="K11" s="16" t="str">
        <f>IF('P04'!$D6="NT","NT",IF($H$11="NCT","NC",IF('P04'!$D6="NC","NC",IF($H$11="CT","C",'P04'!$D6))))</f>
        <v>NA</v>
      </c>
      <c r="L11" s="16" t="str">
        <f>IF('P05'!$D6="NT","NT",IF($H$11="NCT","NC",IF('P05'!$D6="NC","NC",IF($H$11="CT","C",'P05'!$D6))))</f>
        <v>NA</v>
      </c>
      <c r="M11" s="16" t="str">
        <f>IF('P06'!$D6="NT","NT",IF($H$11="NCT","NC",IF('P06'!$D6="NC","NC",IF($H$11="CT","C",'P06'!$D6))))</f>
        <v>NC</v>
      </c>
      <c r="N11" s="16" t="str">
        <f>IF('P07'!$D6="NT","NT",IF($H$11="NCT","NC",IF('P07'!$D6="NC","NC",IF($H$11="CT","C",'P07'!$D6))))</f>
        <v>NC</v>
      </c>
      <c r="O11" s="16" t="str">
        <f>IF('P07'!$D6="NT","NT",IF($H$11="NCT","NC",IF('P07'!$D6="NC","NC",IF($H$11="CT","C",'P07'!$D6))))</f>
        <v>NC</v>
      </c>
      <c r="P11" s="16" t="str">
        <f>IF('P09'!$D6="NT","NT",IF($H$11="NCT","NC",IF('P09'!$D6="NC","NC",IF($H$11="CT","C",'P09'!$D6))))</f>
        <v>C</v>
      </c>
      <c r="Q11" s="16" t="str">
        <f>IF('P10'!$D6="NT","NT",IF($H$11="NCT","NC",IF('P10'!$D6="NC","NC",IF($H$11="CT","C",'P10'!$D6))))</f>
        <v>NC</v>
      </c>
      <c r="R11" s="16" t="str">
        <f>IF('P11'!$D6="NT","NT",IF($H$11="NCT","NC",IF('P11'!$D6="NC","NC",IF($H$11="CT","C",'P11'!$D6))))</f>
        <v>NC</v>
      </c>
      <c r="S11" s="16" t="str">
        <f>IF('P12'!$D6="NT","NT",IF($H$11="NCT","NC",IF('P12'!$D6="NC","NC",IF($H$11="CT","C",'P12'!$D6))))</f>
        <v>NC</v>
      </c>
      <c r="T11" s="16" t="str">
        <f>IF('P13'!$D6="NT","NT",IF($H$11="NCT","NC",IF('P13'!$D6="NC","NC",IF($H$11="CT","C",'P13'!$D6))))</f>
        <v>C</v>
      </c>
      <c r="U11" s="16" t="str">
        <f>IF('P14'!$D6="NT","NT",IF($H$11="NCT","NC",IF('P14'!$D6="NC","NC",IF($H$11="CT","C",'P14'!$D6))))</f>
        <v>NC</v>
      </c>
      <c r="V11" s="16" t="str">
        <f>IF('P15'!$D6="NT","NT",IF($H$11="NCT","NC",IF('P15'!$D6="NC","NC",IF($H$11="CT","C",'P15'!$D6))))</f>
        <v>C</v>
      </c>
      <c r="W11" s="53"/>
      <c r="X11" s="1"/>
      <c r="Y11" s="1"/>
      <c r="Z11" s="1"/>
      <c r="AA11" s="1"/>
    </row>
    <row r="12" spans="1:27" ht="55.2">
      <c r="A12" s="116"/>
      <c r="B12" s="43" t="s">
        <v>47</v>
      </c>
      <c r="C12" s="44" t="s">
        <v>48</v>
      </c>
      <c r="D12" s="43" t="str">
        <f t="shared" si="4"/>
        <v>NA</v>
      </c>
      <c r="E12" s="38">
        <f t="shared" si="5"/>
        <v>0</v>
      </c>
      <c r="F12" s="57">
        <f t="shared" si="6"/>
        <v>0</v>
      </c>
      <c r="G12" s="45">
        <f t="shared" si="7"/>
        <v>15</v>
      </c>
      <c r="H12" s="16" t="str">
        <f>'P01'!$D7</f>
        <v>NA</v>
      </c>
      <c r="I12" s="16" t="str">
        <f>IF('P02'!$D7="NT","NT",IF($H$12="NCT","NC",IF('P02'!$D7="NC","NC",IF($H$12="CT","C",'P02'!$D7))))</f>
        <v>NA</v>
      </c>
      <c r="J12" s="16" t="str">
        <f>IF('P03'!$D7="NT","NT",IF($H$12="NCT","NC",IF('P03'!$D7="NC","NC",IF($H$12="CT","C",'P03'!$D7))))</f>
        <v>NA</v>
      </c>
      <c r="K12" s="16" t="str">
        <f>IF('P04'!$D7="NT","NT",IF($H$12="NCT","NC",IF('P04'!$D7="NC","NC",IF($H$12="CT","C",'P04'!$D7))))</f>
        <v>NA</v>
      </c>
      <c r="L12" s="16" t="str">
        <f>IF('P05'!$D7="NT","NT",IF($H$12="NCT","NC",IF('P05'!$D7="NC","NC",IF($H$12="CT","C",'P05'!$D7))))</f>
        <v>NA</v>
      </c>
      <c r="M12" s="16" t="str">
        <f>IF('P06'!$D7="NT","NT",IF($H$12="NCT","NC",IF('P06'!$D7="NC","NC",IF($H$12="CT","C",'P06'!$D7))))</f>
        <v>NA</v>
      </c>
      <c r="N12" s="16" t="str">
        <f>IF('P07'!$D7="NT","NT",IF($H$12="NCT","NC",IF('P07'!$D7="NC","NC",IF($H$12="CT","C",'P07'!$D7))))</f>
        <v>NA</v>
      </c>
      <c r="O12" s="16" t="str">
        <f>IF('P07'!$D7="NT","NT",IF($H$12="NCT","NC",IF('P07'!$D7="NC","NC",IF($H$12="CT","C",'P07'!$D7))))</f>
        <v>NA</v>
      </c>
      <c r="P12" s="16" t="str">
        <f>IF('P09'!$D7="NT","NT",IF($H$12="NCT","NC",IF('P09'!$D7="NC","NC",IF($H$12="CT","C",'P09'!$D7))))</f>
        <v>NA</v>
      </c>
      <c r="Q12" s="16" t="str">
        <f>IF('P10'!$D7="NT","NT",IF($H$12="NCT","NC",IF('P10'!$D7="NC","NC",IF($H$12="CT","C",'P10'!$D7))))</f>
        <v>NA</v>
      </c>
      <c r="R12" s="16" t="str">
        <f>IF('P11'!$D7="NT","NT",IF($H$12="NCT","NC",IF('P11'!$D7="NC","NC",IF($H$12="CT","C",'P11'!$D7))))</f>
        <v>NA</v>
      </c>
      <c r="S12" s="16" t="str">
        <f>IF('P12'!$D7="NT","NT",IF($H$12="NCT","NC",IF('P12'!$D7="NC","NC",IF($H$12="CT","C",'P12'!$D7))))</f>
        <v>NA</v>
      </c>
      <c r="T12" s="16" t="str">
        <f>IF('P13'!$D7="NT","NT",IF($H$12="NCT","NC",IF('P13'!$D7="NC","NC",IF($H$12="CT","C",'P13'!$D7))))</f>
        <v>NA</v>
      </c>
      <c r="U12" s="16" t="str">
        <f>IF('P14'!$D7="NT","NT",IF($H$12="NCT","NC",IF('P14'!$D7="NC","NC",IF($H$12="CT","C",'P14'!$D7))))</f>
        <v>NA</v>
      </c>
      <c r="V12" s="16" t="str">
        <f>IF('P15'!$D7="NT","NT",IF($H$12="NCT","NC",IF('P15'!$D7="NC","NC",IF($H$12="CT","C",'P15'!$D7))))</f>
        <v>NA</v>
      </c>
      <c r="W12" s="53"/>
      <c r="X12" s="1"/>
      <c r="Y12" s="1"/>
      <c r="Z12" s="1"/>
      <c r="AA12" s="1"/>
    </row>
    <row r="13" spans="1:27" ht="41.4">
      <c r="A13" s="116"/>
      <c r="B13" s="43" t="s">
        <v>49</v>
      </c>
      <c r="C13" s="44" t="s">
        <v>50</v>
      </c>
      <c r="D13" s="43" t="str">
        <f t="shared" si="4"/>
        <v>NA</v>
      </c>
      <c r="E13" s="38">
        <f t="shared" si="5"/>
        <v>0</v>
      </c>
      <c r="F13" s="57">
        <f t="shared" si="6"/>
        <v>0</v>
      </c>
      <c r="G13" s="45">
        <f t="shared" si="7"/>
        <v>15</v>
      </c>
      <c r="H13" s="16" t="str">
        <f>'P01'!$D8</f>
        <v>NA</v>
      </c>
      <c r="I13" s="16" t="str">
        <f>IF('P02'!$D8="NT","NT",IF($H$13="NCT","NC",IF('P02'!$D8="NC","NC",IF($H$13="CT","C",'P02'!$D8))))</f>
        <v>NA</v>
      </c>
      <c r="J13" s="16" t="str">
        <f>IF('P03'!$D8="NT","NT",IF($H$13="NCT","NC",IF('P03'!$D8="NC","NC",IF($H$13="CT","C",'P03'!$D8))))</f>
        <v>NA</v>
      </c>
      <c r="K13" s="16" t="str">
        <f>IF('P04'!$D8="NT","NT",IF($H$13="NCT","NC",IF('P04'!$D8="NC","NC",IF($H$13="CT","C",'P04'!$D8))))</f>
        <v>NA</v>
      </c>
      <c r="L13" s="16" t="str">
        <f>IF('P05'!$D8="NT","NT",IF($H$13="NCT","NC",IF('P05'!$D8="NC","NC",IF($H$13="CT","C",'P05'!$D8))))</f>
        <v>NA</v>
      </c>
      <c r="M13" s="16" t="str">
        <f>IF('P06'!$D8="NT","NT",IF($H$13="NCT","NC",IF('P06'!$D8="NC","NC",IF($H$13="CT","C",'P06'!$D8))))</f>
        <v>NA</v>
      </c>
      <c r="N13" s="16" t="str">
        <f>IF('P07'!$D8="NT","NT",IF($H$13="NCT","NC",IF('P07'!$D8="NC","NC",IF($H$13="CT","C",'P07'!$D8))))</f>
        <v>NA</v>
      </c>
      <c r="O13" s="16" t="str">
        <f>IF('P08'!$D8="NT","NT",IF($H$13="NCT","NC",IF('P08'!$D8="NC","NC",IF($H$13="CT","C",'P08'!$D8))))</f>
        <v>NA</v>
      </c>
      <c r="P13" s="16" t="str">
        <f>IF('P09'!$D8="NT","NT",IF($H$13="NCT","NC",IF('P09'!$D8="NC","NC",IF($H$13="CT","C",'P09'!$D8))))</f>
        <v>NA</v>
      </c>
      <c r="Q13" s="16" t="str">
        <f>IF('P10'!$D8="NT","NT",IF($H$13="NCT","NC",IF('P10'!$D8="NC","NC",IF($H$13="CT","C",'P10'!$D8))))</f>
        <v>NA</v>
      </c>
      <c r="R13" s="16" t="str">
        <f>IF('P11'!$D8="NT","NT",IF($H$13="NCT","NC",IF('P11'!$D8="NC","NC",IF($H$13="CT","C",'P11'!$D8))))</f>
        <v>NA</v>
      </c>
      <c r="S13" s="16" t="str">
        <f>IF('P12'!$D8="NT","NT",IF($H$13="NCT","NC",IF('P12'!$D8="NC","NC",IF($H$13="CT","C",'P12'!$D8))))</f>
        <v>NA</v>
      </c>
      <c r="T13" s="16" t="str">
        <f>IF('P13'!$D8="NT","NT",IF($H$13="NCT","NC",IF('P13'!$D8="NC","NC",IF($H$13="CT","C",'P13'!$D8))))</f>
        <v>NA</v>
      </c>
      <c r="U13" s="16" t="str">
        <f>IF('P14'!$D8="NT","NT",IF($H$13="NCT","NC",IF('P14'!$D8="NC","NC",IF($H$13="CT","C",'P14'!$D8))))</f>
        <v>NA</v>
      </c>
      <c r="V13" s="16" t="str">
        <f>IF('P15'!$D8="NT","NT",IF($H$13="NCT","NC",IF('P15'!$D8="NC","NC",IF($H$13="CT","C",'P15'!$D8))))</f>
        <v>NA</v>
      </c>
      <c r="W13" s="53"/>
      <c r="X13" s="1"/>
      <c r="Y13" s="1"/>
      <c r="Z13" s="1"/>
      <c r="AA13" s="1"/>
    </row>
    <row r="14" spans="1:27" ht="27.6">
      <c r="A14" s="116"/>
      <c r="B14" s="43" t="s">
        <v>51</v>
      </c>
      <c r="C14" s="44" t="s">
        <v>52</v>
      </c>
      <c r="D14" s="43" t="str">
        <f t="shared" si="4"/>
        <v>NC</v>
      </c>
      <c r="E14" s="38">
        <f t="shared" si="5"/>
        <v>0</v>
      </c>
      <c r="F14" s="57">
        <f t="shared" si="6"/>
        <v>2</v>
      </c>
      <c r="G14" s="45">
        <f t="shared" si="7"/>
        <v>13</v>
      </c>
      <c r="H14" s="16" t="str">
        <f>'P01'!$D9</f>
        <v>NC</v>
      </c>
      <c r="I14" s="16" t="str">
        <f>IF('P02'!$D9="NT","NT",IF($H$14="NCT","NC",IF('P02'!$D9="NC","NC",IF($H$14="CT","C",'P02'!$D9))))</f>
        <v>NA</v>
      </c>
      <c r="J14" s="16" t="str">
        <f>IF('P03'!$D9="NT","NT",IF($H$14="NCT","NC",IF('P03'!$D9="NC","NC",IF($H$14="CT","C",'P03'!$D9))))</f>
        <v>NA</v>
      </c>
      <c r="K14" s="16" t="str">
        <f>IF('P04'!$D9="NT","NT",IF($H$14="NCT","NC",IF('P04'!$D9="NC","NC",IF($H$14="CT","C",'P04'!$D9))))</f>
        <v>NA</v>
      </c>
      <c r="L14" s="16" t="str">
        <f>IF('P05'!$D9="NT","NT",IF($H$14="NCT","NC",IF('P05'!$D9="NC","NC",IF($H$14="CT","C",'P05'!$D9))))</f>
        <v>NA</v>
      </c>
      <c r="M14" s="16" t="str">
        <f>IF('P06'!$D9="NT","NT",IF($H$14="NCT","NC",IF('P06'!$D9="NC","NC",IF($H$14="CT","C",'P06'!$D9))))</f>
        <v>NA</v>
      </c>
      <c r="N14" s="16" t="str">
        <f>IF('P07'!$D9="NT","NT",IF($H$14="NCT","NC",IF('P07'!$D9="NC","NC",IF($H$14="CT","C",'P07'!$D9))))</f>
        <v>NA</v>
      </c>
      <c r="O14" s="16" t="str">
        <f>IF('P08'!$D9="NT","NT",IF($H$14="NCT","NC",IF('P08'!$D9="NC","NC",IF($H$14="CT","C",'P08'!$D9))))</f>
        <v>NA</v>
      </c>
      <c r="P14" s="16" t="str">
        <f>IF('P09'!$D9="NT","NT",IF($H$14="NCT","NC",IF('P09'!$D9="NC","NC",IF($H$14="CT","C",'P09'!$D9))))</f>
        <v>NA</v>
      </c>
      <c r="Q14" s="16" t="str">
        <f>IF('P10'!$D9="NT","NT",IF($H$14="NCT","NC",IF('P10'!$D9="NC","NC",IF($H$14="CT","C",'P10'!$D9))))</f>
        <v>NA</v>
      </c>
      <c r="R14" s="16" t="str">
        <f>IF('P11'!$D9="NT","NT",IF($H$14="NCT","NC",IF('P11'!$D9="NC","NC",IF($H$14="CT","C",'P11'!$D9))))</f>
        <v>NC</v>
      </c>
      <c r="S14" s="16" t="str">
        <f>IF('P12'!$D9="NT","NT",IF($H$14="NCT","NC",IF('P12'!$D9="NC","NC",IF($H$14="CT","C",'P12'!$D9))))</f>
        <v>NA</v>
      </c>
      <c r="T14" s="16" t="str">
        <f>IF('P13'!$D9="NT","NT",IF($H$14="NCT","NC",IF('P13'!$D9="NC","NC",IF($H$14="CT","C",'P13'!$D9))))</f>
        <v>NA</v>
      </c>
      <c r="U14" s="16" t="str">
        <f>IF('P14'!$D9="NT","NT",IF($H$14="NCT","NC",IF('P14'!$D9="NC","NC",IF($H$14="CT","C",'P14'!$D9))))</f>
        <v>NA</v>
      </c>
      <c r="V14" s="16" t="str">
        <f>IF('P15'!$D9="NT","NT",IF($H$14="NCT","NC",IF('P15'!$D9="NC","NC",IF($H$14="CT","C",'P15'!$D9))))</f>
        <v>NA</v>
      </c>
      <c r="W14" s="53"/>
      <c r="X14" s="1"/>
      <c r="Y14" s="1"/>
      <c r="Z14" s="1"/>
      <c r="AA14" s="1"/>
    </row>
    <row r="15" spans="1:27" ht="41.4">
      <c r="A15" s="116"/>
      <c r="B15" s="43" t="s">
        <v>53</v>
      </c>
      <c r="C15" s="44" t="s">
        <v>54</v>
      </c>
      <c r="D15" s="43" t="str">
        <f t="shared" si="4"/>
        <v>NA</v>
      </c>
      <c r="E15" s="38">
        <f t="shared" si="5"/>
        <v>0</v>
      </c>
      <c r="F15" s="57">
        <f t="shared" si="6"/>
        <v>0</v>
      </c>
      <c r="G15" s="45">
        <f t="shared" si="7"/>
        <v>15</v>
      </c>
      <c r="H15" s="16" t="str">
        <f>'P01'!$D10</f>
        <v>NA</v>
      </c>
      <c r="I15" s="16" t="str">
        <f>IF('P02'!$D10="NT","NT",IF($H$15="NCT","NC",IF('P02'!$D10="NC","NC",IF($H$15="CT","C",'P02'!$D10))))</f>
        <v>NA</v>
      </c>
      <c r="J15" s="16" t="str">
        <f>IF('P03'!$D10="NT","NT",IF($H$15="NCT","NC",IF('P03'!$D10="NC","NC",IF($H$15="CT","C",'P03'!$D10))))</f>
        <v>NA</v>
      </c>
      <c r="K15" s="16" t="str">
        <f>IF('P04'!$D10="NT","NT",IF($H$15="NCT","NC",IF('P04'!$D10="NC","NC",IF($H$15="CT","C",'P04'!$D10))))</f>
        <v>NA</v>
      </c>
      <c r="L15" s="16" t="str">
        <f>IF('P05'!$D10="NT","NT",IF($H$15="NCT","NC",IF('P05'!$D10="NC","NC",IF($H$15="CT","C",'P05'!$D10))))</f>
        <v>NA</v>
      </c>
      <c r="M15" s="16" t="str">
        <f>IF('P06'!$D10="NT","NT",IF($H$15="NCT","NC",IF('P06'!$D10="NC","NC",IF($H$15="CT","C",'P06'!$D10))))</f>
        <v>NA</v>
      </c>
      <c r="N15" s="16" t="str">
        <f>IF('P07'!$D10="NT","NT",IF($H$15="NCT","NC",IF('P07'!$D10="NC","NC",IF($H$15="CT","C",'P07'!$D10))))</f>
        <v>NA</v>
      </c>
      <c r="O15" s="16" t="str">
        <f>IF('P08'!$D10="NT","NT",IF($H$15="NCT","NC",IF('P08'!$D10="NC","NC",IF($H$15="CT","C",'P08'!$D10))))</f>
        <v>NA</v>
      </c>
      <c r="P15" s="16" t="str">
        <f>IF('P09'!$D10="NT","NT",IF($H$15="NCT","NC",IF('P09'!$D10="NC","NC",IF($H$15="CT","C",'P09'!$D10))))</f>
        <v>NA</v>
      </c>
      <c r="Q15" s="16" t="str">
        <f>IF('P10'!$D10="NT","NT",IF($H$15="NCT","NC",IF('P10'!$D10="NC","NC",IF($H$15="CT","C",'P10'!$D10))))</f>
        <v>NA</v>
      </c>
      <c r="R15" s="16" t="str">
        <f>IF('P11'!$D10="NT","NT",IF($H$15="NCT","NC",IF('P11'!$D10="NC","NC",IF($H$15="CT","C",'P11'!$D10))))</f>
        <v>NA</v>
      </c>
      <c r="S15" s="16" t="str">
        <f>IF('P12'!$D10="NT","NT",IF($H$15="NCT","NC",IF('P12'!$D10="NC","NC",IF($H$15="CT","C",'P12'!$D10))))</f>
        <v>NA</v>
      </c>
      <c r="T15" s="16" t="str">
        <f>IF('P13'!$D10="NT","NT",IF($H$15="NCT","NC",IF('P13'!$D10="NC","NC",IF($H$15="CT","C",'P13'!$D10))))</f>
        <v>NA</v>
      </c>
      <c r="U15" s="16" t="str">
        <f>IF('P14'!$D10="NT","NT",IF($H$15="NCT","NC",IF('P14'!$D10="NC","NC",IF($H$15="CT","C",'P14'!$D10))))</f>
        <v>NA</v>
      </c>
      <c r="V15" s="16" t="str">
        <f>IF('P15'!$D10="NT","NT",IF($H$15="NCT","NC",IF('P15'!$D10="NC","NC",IF($H$15="CT","C",'P15'!$D10))))</f>
        <v>NA</v>
      </c>
      <c r="W15" s="53"/>
      <c r="X15" s="1"/>
      <c r="Y15" s="1"/>
      <c r="Z15" s="1"/>
      <c r="AA15" s="1"/>
    </row>
    <row r="16" spans="1:27" ht="69">
      <c r="A16" s="116"/>
      <c r="B16" s="43" t="s">
        <v>55</v>
      </c>
      <c r="C16" s="44" t="s">
        <v>56</v>
      </c>
      <c r="D16" s="43" t="str">
        <f t="shared" si="4"/>
        <v>NC</v>
      </c>
      <c r="E16" s="38">
        <f t="shared" si="5"/>
        <v>0</v>
      </c>
      <c r="F16" s="57">
        <f t="shared" si="6"/>
        <v>1</v>
      </c>
      <c r="G16" s="45">
        <f t="shared" si="7"/>
        <v>14</v>
      </c>
      <c r="H16" s="16" t="str">
        <f>'P01'!$D11</f>
        <v>NA</v>
      </c>
      <c r="I16" s="16" t="str">
        <f>IF('P02'!$D11="NT","NT",IF($H$16="NCT","NC",IF('P02'!$D11="NC","NC",IF($H$16="CT","C",'P02'!$D11))))</f>
        <v>NA</v>
      </c>
      <c r="J16" s="16" t="str">
        <f>IF('P03'!$D11="NT","NT",IF($H$16="NCT","NC",IF('P03'!$D11="NC","NC",IF($H$16="CT","C",'P03'!$D11))))</f>
        <v>NA</v>
      </c>
      <c r="K16" s="16" t="str">
        <f>IF('P04'!$D11="NT","NT",IF($H$16="NCT","NC",IF('P04'!$D11="NC","NC",IF($H$16="CT","C",'P04'!$D11))))</f>
        <v>NA</v>
      </c>
      <c r="L16" s="16" t="str">
        <f>IF('P05'!$D11="NT","NT",IF($H$16="NCT","NC",IF('P05'!$D11="NC","NC",IF($H$16="CT","C",'P05'!$D11))))</f>
        <v>NA</v>
      </c>
      <c r="M16" s="16" t="str">
        <f>IF('P06'!$D11="NT","NT",IF($H$16="NCT","NC",IF('P06'!$D11="NC","NC",IF($H$16="CT","C",'P06'!$D11))))</f>
        <v>NA</v>
      </c>
      <c r="N16" s="16" t="str">
        <f>IF('P07'!$D11="NT","NT",IF($H$16="NCT","NC",IF('P07'!$D11="NC","NC",IF($H$16="CT","C",'P07'!$D11))))</f>
        <v>NA</v>
      </c>
      <c r="O16" s="16" t="str">
        <f>IF('P08'!$D11="NT","NT",IF($H$16="NCT","NC",IF('P08'!$D11="NC","NC",IF($H$16="CT","C",'P08'!$D11))))</f>
        <v>NA</v>
      </c>
      <c r="P16" s="16" t="str">
        <f>IF('P09'!$D11="NT","NT",IF($H$16="NCT","NC",IF('P09'!$D11="NC","NC",IF($H$16="CT","C",'P09'!$D11))))</f>
        <v>NA</v>
      </c>
      <c r="Q16" s="16" t="str">
        <f>IF('P10'!$D11="NT","NT",IF($H$16="NCT","NC",IF('P10'!$D11="NC","NC",IF($H$16="CT","C",'P10'!$D11))))</f>
        <v>NA</v>
      </c>
      <c r="R16" s="16" t="str">
        <f>IF('P11'!$D11="NT","NT",IF($H$16="NCT","NC",IF('P11'!$D11="NC","NC",IF($H$16="CT","C",'P11'!$D11))))</f>
        <v>NC</v>
      </c>
      <c r="S16" s="16" t="str">
        <f>IF('P12'!$D11="NT","NT",IF($H$16="NCT","NC",IF('P12'!$D11="NC","NC",IF($H$16="CT","C",'P12'!$D11))))</f>
        <v>NA</v>
      </c>
      <c r="T16" s="16" t="str">
        <f>IF('P13'!$D11="NT","NT",IF($H$16="NCT","NC",IF('P13'!$D11="NC","NC",IF($H$16="CT","C",'P13'!$D11))))</f>
        <v>NA</v>
      </c>
      <c r="U16" s="16" t="str">
        <f>IF('P14'!$D11="NT","NT",IF($H$16="NCT","NC",IF('P14'!$D11="NC","NC",IF($H$16="CT","C",'P14'!$D11))))</f>
        <v>NA</v>
      </c>
      <c r="V16" s="16" t="str">
        <f>IF('P15'!$D11="NT","NT",IF($H$16="NCT","NC",IF('P15'!$D11="NC","NC",IF($H$16="CT","C",'P15'!$D11))))</f>
        <v>NA</v>
      </c>
      <c r="W16" s="53"/>
      <c r="X16" s="1"/>
      <c r="Y16" s="1"/>
      <c r="Z16" s="1"/>
      <c r="AA16" s="1"/>
    </row>
    <row r="17" spans="1:27" ht="41.4">
      <c r="A17" s="116"/>
      <c r="B17" s="43" t="s">
        <v>57</v>
      </c>
      <c r="C17" s="44" t="s">
        <v>58</v>
      </c>
      <c r="D17" s="43" t="str">
        <f t="shared" si="4"/>
        <v>NC</v>
      </c>
      <c r="E17" s="38">
        <f t="shared" si="5"/>
        <v>0</v>
      </c>
      <c r="F17" s="57">
        <f t="shared" si="6"/>
        <v>1</v>
      </c>
      <c r="G17" s="45">
        <f t="shared" si="7"/>
        <v>14</v>
      </c>
      <c r="H17" s="16" t="str">
        <f>'P01'!$D12</f>
        <v>NA</v>
      </c>
      <c r="I17" s="16" t="str">
        <f>IF('P02'!$D12="NT","NT",IF($H$17="NCT","NC",IF('P02'!$D12="NC","NC",IF($H$17="CT","C",'P02'!$D12))))</f>
        <v>NA</v>
      </c>
      <c r="J17" s="16" t="str">
        <f>IF('P03'!$D12="NT","NT",IF($H$17="NCT","NC",IF('P03'!$D12="NC","NC",IF($H$17="CT","C",'P03'!$D12))))</f>
        <v>NA</v>
      </c>
      <c r="K17" s="16" t="str">
        <f>IF('P04'!$D12="NT","NT",IF($H$17="NCT","NC",IF('P04'!$D12="NC","NC",IF($H$17="CT","C",'P04'!$D12))))</f>
        <v>NA</v>
      </c>
      <c r="L17" s="16" t="str">
        <f>IF('P05'!$D12="NT","NT",IF($H$17="NCT","NC",IF('P05'!$D12="NC","NC",IF($H$17="CT","C",'P05'!$D12))))</f>
        <v>NA</v>
      </c>
      <c r="M17" s="16" t="str">
        <f>IF('P06'!$D12="NT","NT",IF($H$17="NCT","NC",IF('P06'!$D12="NC","NC",IF($H$17="CT","C",'P06'!$D12))))</f>
        <v>NA</v>
      </c>
      <c r="N17" s="16" t="str">
        <f>IF('P07'!$D12="NT","NT",IF($H$17="NCT","NC",IF('P07'!$D12="NC","NC",IF($H$17="CT","C",'P07'!$D12))))</f>
        <v>NA</v>
      </c>
      <c r="O17" s="16" t="str">
        <f>IF('P08'!$D12="NT","NT",IF($H$17="NCT","NC",IF('P08'!$D12="NC","NC",IF($H$17="CT","C",'P08'!$D12))))</f>
        <v>NA</v>
      </c>
      <c r="P17" s="16" t="str">
        <f>IF('P09'!$D12="NT","NT",IF($H$17="NCT","NC",IF('P09'!$D12="NC","NC",IF($H$17="CT","C",'P09'!$D12))))</f>
        <v>NA</v>
      </c>
      <c r="Q17" s="16" t="str">
        <f>IF('P10'!$D12="NT","NT",IF($H$17="NCT","NC",IF('P10'!$D12="NC","NC",IF($H$17="CT","C",'P10'!$D12))))</f>
        <v>NA</v>
      </c>
      <c r="R17" s="16" t="str">
        <f>IF('P11'!$D12="NT","NT",IF($H$17="NCT","NC",IF('P11'!$D12="NC","NC",IF($H$17="CT","C",'P11'!$D12))))</f>
        <v>NC</v>
      </c>
      <c r="S17" s="16" t="str">
        <f>IF('P12'!$D12="NT","NT",IF($H$17="NCT","NC",IF('P12'!$D12="NC","NC",IF($H$17="CT","C",'P12'!$D12))))</f>
        <v>NA</v>
      </c>
      <c r="T17" s="16" t="str">
        <f>IF('P13'!$D12="NT","NT",IF($H$17="NCT","NC",IF('P13'!$D12="NC","NC",IF($H$17="CT","C",'P13'!$D12))))</f>
        <v>NA</v>
      </c>
      <c r="U17" s="16" t="str">
        <f>IF('P14'!$D12="NT","NT",IF($H$17="NCT","NC",IF('P14'!$D12="NC","NC",IF($H$17="CT","C",'P14'!$D12))))</f>
        <v>NA</v>
      </c>
      <c r="V17" s="16" t="str">
        <f>IF('P15'!$D12="NT","NT",IF($H$17="NCT","NC",IF('P15'!$D12="NC","NC",IF($H$17="CT","C",'P15'!$D12))))</f>
        <v>NA</v>
      </c>
      <c r="W17" s="53"/>
      <c r="X17" s="67"/>
      <c r="Y17" s="67"/>
      <c r="Z17" s="67"/>
      <c r="AA17" s="67"/>
    </row>
    <row r="18" spans="1:27" ht="15">
      <c r="A18" s="35"/>
      <c r="B18" s="33"/>
      <c r="C18" s="33"/>
      <c r="D18" s="34"/>
      <c r="E18" s="36">
        <f>SUM(E9:E17)</f>
        <v>14</v>
      </c>
      <c r="F18" s="37">
        <f>SUM(F9:F17)</f>
        <v>26</v>
      </c>
      <c r="G18" s="46">
        <f>SUM(G9:G17)</f>
        <v>95</v>
      </c>
      <c r="H18" s="33"/>
      <c r="I18" s="33"/>
      <c r="J18" s="33"/>
      <c r="K18" s="33"/>
      <c r="L18" s="33"/>
      <c r="M18" s="33"/>
      <c r="N18" s="33"/>
      <c r="O18" s="33"/>
      <c r="P18" s="33"/>
      <c r="Q18" s="33"/>
      <c r="R18" s="33"/>
      <c r="S18" s="33"/>
      <c r="T18" s="33"/>
      <c r="U18" s="33"/>
      <c r="V18" s="33"/>
      <c r="W18" s="53"/>
      <c r="X18" s="67"/>
      <c r="Y18" s="67"/>
      <c r="Z18" s="67"/>
      <c r="AA18" s="67"/>
    </row>
    <row r="19" spans="1:27" ht="15">
      <c r="A19" s="126" t="s">
        <v>26</v>
      </c>
      <c r="B19" s="43" t="s">
        <v>59</v>
      </c>
      <c r="C19" s="44" t="s">
        <v>60</v>
      </c>
      <c r="D19" s="43" t="str">
        <f>IF(F19&gt;0,"NC",IF(E19&gt;0,"C",IF(G19&gt;0,"NA","NT")))</f>
        <v>NC</v>
      </c>
      <c r="E19" s="38">
        <f>COUNTIF(H19:V19,"C")</f>
        <v>2</v>
      </c>
      <c r="F19" s="57">
        <f>COUNTIF(H19:V19,"NC")+COUNTIF(H19:V19,"NCT")</f>
        <v>2</v>
      </c>
      <c r="G19" s="45">
        <f>COUNTIF(H19:V19,"NA")</f>
        <v>11</v>
      </c>
      <c r="H19" s="16" t="str">
        <f>'P01'!$D13</f>
        <v>NC</v>
      </c>
      <c r="I19" s="16" t="str">
        <f>IF('P02'!$D13="NT","NT",IF($H$19="NCT","NC",IF('P02'!$D13="NC","NC",IF($H$19="CT","C",'P02'!$D13))))</f>
        <v>NA</v>
      </c>
      <c r="J19" s="16" t="str">
        <f>IF('P03'!$D13="NT","NT",IF($H$19="NCT","NC",IF('P03'!$D13="NC","NC",IF($H$19="CT","C",'P03'!$D13))))</f>
        <v>NA</v>
      </c>
      <c r="K19" s="16" t="str">
        <f>IF('P04'!$D13="NT","NT",IF($H$19="NCT","NC",IF('P04'!$D13="NC","NC",IF($H$19="CT","C",'P04'!$D13))))</f>
        <v>NA</v>
      </c>
      <c r="L19" s="16" t="str">
        <f>IF('P05'!$D13="NT","NT",IF($H$19="NCT","NC",IF('P05'!$D13="NC","NC",IF($H$19="CT","C",'P05'!$D13))))</f>
        <v>NA</v>
      </c>
      <c r="M19" s="16" t="str">
        <f>IF('P06'!$D13="NT","NT",IF($H$19="NCT","NC",IF('P06'!$D13="NC","NC",IF($H$19="CT","C",'P06'!$D13))))</f>
        <v>NA</v>
      </c>
      <c r="N19" s="16" t="str">
        <f>IF('P07'!$D13="NT","NT",IF($H$19="NCT","NC",IF('P07'!$D13="NC","NC",IF($H$19="CT","C",'P07'!$D13))))</f>
        <v>NA</v>
      </c>
      <c r="O19" s="16" t="str">
        <f>IF('P08'!$D13="NT","NT",IF($H$19="NCT","NC",IF('P08'!$D13="NC","NC",IF($H$19="CT","C",'P08'!$D13))))</f>
        <v>NA</v>
      </c>
      <c r="P19" s="16" t="str">
        <f>IF('P09'!$D13="NT","NT",IF($H$19="NCT","NC",IF('P09'!$D13="NC","NC",IF($H$19="CT","C",'P09'!$D13))))</f>
        <v>NC</v>
      </c>
      <c r="Q19" s="16" t="str">
        <f>IF('P10'!$D13="NT","NT",IF($H$19="NCT","NC",IF('P10'!$D13="NC","NC",IF($H$19="CT","C",'P10'!$D13))))</f>
        <v>NA</v>
      </c>
      <c r="R19" s="16" t="str">
        <f>IF('P11'!$D13="NT","NT",IF($H$19="NCT","NC",IF('P11'!$D13="NC","NC",IF($H$19="CT","C",'P11'!$D13))))</f>
        <v>NA</v>
      </c>
      <c r="S19" s="16" t="str">
        <f>IF('P12'!$D13="NT","NT",IF($H$19="NCT","NC",IF('P12'!$D13="NC","NC",IF($H$19="CT","C",'P12'!$D13))))</f>
        <v>C</v>
      </c>
      <c r="T19" s="16" t="str">
        <f>IF('P13'!$D13="NT","NT",IF($H$19="NCT","NC",IF('P13'!$D13="NC","NC",IF($H$19="CT","C",'P13'!$D13))))</f>
        <v>C</v>
      </c>
      <c r="U19" s="16" t="str">
        <f>IF('P14'!$D13="NT","NT",IF($H$19="NCT","NC",IF('P14'!$D13="NC","NC",IF($H$19="CT","C",'P14'!$D13))))</f>
        <v>NA</v>
      </c>
      <c r="V19" s="16" t="str">
        <f>IF('P15'!$D13="NT","NT",IF($H$19="NCT","NC",IF('P15'!$D13="NC","NC",IF($H$19="CT","C",'P15'!$D13))))</f>
        <v>NA</v>
      </c>
      <c r="W19" s="53"/>
      <c r="X19" s="67"/>
      <c r="Y19" s="67"/>
      <c r="Z19" s="67"/>
      <c r="AA19" s="67"/>
    </row>
    <row r="20" spans="1:27" ht="27.6">
      <c r="A20" s="127"/>
      <c r="B20" s="43" t="s">
        <v>61</v>
      </c>
      <c r="C20" s="44" t="s">
        <v>62</v>
      </c>
      <c r="D20" s="43" t="str">
        <f>IF(F20&gt;0,"NC",IF(E20&gt;0,"C",IF(G20&gt;0,"NA","NT")))</f>
        <v>C</v>
      </c>
      <c r="E20" s="38">
        <f>COUNTIF(H20:V20,"C")</f>
        <v>3</v>
      </c>
      <c r="F20" s="57">
        <f>COUNTIF(H20:V20,"NC")+COUNTIF(H20:V20,"NCT")</f>
        <v>0</v>
      </c>
      <c r="G20" s="45">
        <f>COUNTIF(H20:V20,"NA")</f>
        <v>12</v>
      </c>
      <c r="H20" s="16" t="str">
        <f>'P01'!$D14</f>
        <v>C</v>
      </c>
      <c r="I20" s="16" t="str">
        <f>IF('P02'!$D14="NT","NT",IF($H$20="NCT","NC",IF('P02'!$D14="NC","NC",IF($H$20="CT","C",'P02'!$D14))))</f>
        <v>NA</v>
      </c>
      <c r="J20" s="16" t="str">
        <f>IF('P03'!$D14="NT","NT",IF($H$20="NCT","NC",IF('P03'!$D14="NC","NC",IF($H$20="CT","C",'P03'!$D14))))</f>
        <v>NA</v>
      </c>
      <c r="K20" s="16" t="str">
        <f>IF('P04'!$D14="NT","NT",IF($H$20="NCT","NC",IF('P04'!$D14="NC","NC",IF($H$20="CT","C",'P04'!$D14))))</f>
        <v>NA</v>
      </c>
      <c r="L20" s="16" t="str">
        <f>IF('P05'!$D14="NT","NT",IF($H$20="NCT","NC",IF('P05'!$D14="NC","NC",IF($H$20="CT","C",'P05'!$D14))))</f>
        <v>NA</v>
      </c>
      <c r="M20" s="16" t="str">
        <f>IF('P06'!$D14="NT","NT",IF($H$20="NCT","NC",IF('P06'!$D14="NC","NC",IF($H$20="CT","C",'P06'!$D14))))</f>
        <v>NA</v>
      </c>
      <c r="N20" s="16" t="str">
        <f>IF('P07'!$D14="NT","NT",IF($H$20="NCT","NC",IF('P07'!$D14="NC","NC",IF($H$20="CT","C",'P07'!$D14))))</f>
        <v>NA</v>
      </c>
      <c r="O20" s="16" t="str">
        <f>IF('P08'!$D14="NT","NT",IF($H$20="NCT","NC",IF('P08'!$D14="NC","NC",IF($H$20="CT","C",'P08'!$D14))))</f>
        <v>NA</v>
      </c>
      <c r="P20" s="16" t="str">
        <f>IF('P09'!$D14="NT","NT",IF($H$20="NCT","NC",IF('P09'!$D14="NC","NC",IF($H$20="CT","C",'P09'!$D14))))</f>
        <v>NA</v>
      </c>
      <c r="Q20" s="16" t="str">
        <f>IF('P10'!$D14="NT","NT",IF($H$20="NCT","NC",IF('P10'!$D14="NC","NC",IF($H$20="CT","C",'P10'!$D14))))</f>
        <v>NA</v>
      </c>
      <c r="R20" s="16" t="str">
        <f>IF('P11'!$D14="NT","NT",IF($H$20="NCT","NC",IF('P11'!$D14="NC","NC",IF($H$20="CT","C",'P11'!$D14))))</f>
        <v>NA</v>
      </c>
      <c r="S20" s="16" t="str">
        <f>IF('P12'!$D14="NT","NT",IF($H$20="NCT","NC",IF('P12'!$D14="NC","NC",IF($H$20="CT","C",'P12'!$D14))))</f>
        <v>C</v>
      </c>
      <c r="T20" s="16" t="str">
        <f>IF('P13'!$D14="NT","NT",IF($H$20="NCT","NC",IF('P13'!$D14="NC","NC",IF($H$20="CT","C",'P13'!$D14))))</f>
        <v>C</v>
      </c>
      <c r="U20" s="16" t="str">
        <f>IF('P14'!$D14="NT","NT",IF($H$20="NCT","NC",IF('P14'!$D14="NC","NC",IF($H$20="CT","C",'P14'!$D14))))</f>
        <v>NA</v>
      </c>
      <c r="V20" s="16" t="str">
        <f>IF('P15'!$D14="NT","NT",IF($H$20="NCT","NC",IF('P15'!$D14="NC","NC",IF($H$20="CT","C",'P15'!$D14))))</f>
        <v>NA</v>
      </c>
      <c r="W20" s="53"/>
      <c r="X20" s="67"/>
      <c r="Y20" s="67"/>
      <c r="Z20" s="67"/>
      <c r="AA20" s="67"/>
    </row>
    <row r="21" spans="1:27" ht="15">
      <c r="A21" s="35"/>
      <c r="B21" s="33"/>
      <c r="C21" s="33"/>
      <c r="D21" s="34"/>
      <c r="E21" s="36">
        <f>SUM(E19:E20)</f>
        <v>5</v>
      </c>
      <c r="F21" s="37">
        <f>SUM(F19:F20)</f>
        <v>2</v>
      </c>
      <c r="G21" s="46">
        <f>SUM(G19:G20)</f>
        <v>23</v>
      </c>
      <c r="H21" s="33"/>
      <c r="I21" s="33"/>
      <c r="J21" s="33"/>
      <c r="K21" s="33"/>
      <c r="L21" s="33"/>
      <c r="M21" s="33"/>
      <c r="N21" s="33"/>
      <c r="O21" s="33"/>
      <c r="P21" s="33"/>
      <c r="Q21" s="33"/>
      <c r="R21" s="33"/>
      <c r="S21" s="33"/>
      <c r="T21" s="33"/>
      <c r="U21" s="33"/>
      <c r="V21" s="33"/>
      <c r="W21" s="53"/>
      <c r="X21" s="67"/>
      <c r="Y21" s="67"/>
      <c r="Z21" s="67"/>
      <c r="AA21" s="67"/>
    </row>
    <row r="22" spans="1:27" ht="41.4">
      <c r="A22" s="115" t="s">
        <v>27</v>
      </c>
      <c r="B22" s="43" t="s">
        <v>63</v>
      </c>
      <c r="C22" s="44" t="s">
        <v>64</v>
      </c>
      <c r="D22" s="43" t="str">
        <f>IF(F22&gt;0,"NC",IF(E22&gt;0,"C",IF(G22&gt;0,"NA","NT")))</f>
        <v>NC</v>
      </c>
      <c r="E22" s="38">
        <f>COUNTIF(H22:V22,"C")</f>
        <v>13</v>
      </c>
      <c r="F22" s="57">
        <f>COUNTIF(H22:V22,"NC")+COUNTIF(H22:V22,"NCT")</f>
        <v>2</v>
      </c>
      <c r="G22" s="45">
        <f>COUNTIF(H22:V22,"NA")</f>
        <v>0</v>
      </c>
      <c r="H22" s="16" t="str">
        <f>'P01'!$D15</f>
        <v>C</v>
      </c>
      <c r="I22" s="16" t="str">
        <f>IF('P02'!$D15="NT","NT",IF($H$22="NCT","NC",IF('P02'!$D15="NC","NC",IF($H$22="CT","C",'P02'!$D15))))</f>
        <v>C</v>
      </c>
      <c r="J22" s="16" t="str">
        <f>IF('P03'!$D15="NT","NT",IF($H$22="NCT","NC",IF('P03'!$D15="NC","NC",IF($H$22="CT","C",'P03'!$D15))))</f>
        <v>C</v>
      </c>
      <c r="K22" s="16" t="str">
        <f>IF('P04'!$D15="NT","NT",IF($H$22="NCT","NC",IF('P04'!$D15="NC","NC",IF($H$22="CT","C",'P04'!$D15))))</f>
        <v>C</v>
      </c>
      <c r="L22" s="16" t="str">
        <f>IF('P05'!$D15="NT","NT",IF($H$22="NCT","NC",IF('P05'!$D15="NC","NC",IF($H$22="CT","C",'P05'!$D15))))</f>
        <v>C</v>
      </c>
      <c r="M22" s="16" t="str">
        <f>IF('P06'!$D15="NT","NT",IF($H$22="NCT","NC",IF('P06'!$D15="NC","NC",IF($H$22="CT","C",'P06'!$D15))))</f>
        <v>C</v>
      </c>
      <c r="N22" s="16" t="str">
        <f>IF('P07'!$D15="NT","NT",IF($H$22="NCT","NC",IF('P07'!$D15="NC","NC",IF($H$22="CT","C",'P07'!$D15))))</f>
        <v>C</v>
      </c>
      <c r="O22" s="16" t="str">
        <f>IF('P08'!$D15="NT","NT",IF($H$22="NCT","NC",IF('P08'!$D15="NC","NC",IF($H$22="CT","C",'P08'!$D15))))</f>
        <v>C</v>
      </c>
      <c r="P22" s="16" t="str">
        <f>IF('P09'!$D15="NT","NT",IF($H$22="NCT","NC",IF('P09'!$D15="NC","NC",IF($H$22="CT","C",'P09'!$D15))))</f>
        <v>C</v>
      </c>
      <c r="Q22" s="16" t="str">
        <f>IF('P10'!$D15="NT","NT",IF($H$22="NCT","NC",IF('P10'!$D15="NC","NC",IF($H$22="CT","C",'P10'!$D15))))</f>
        <v>C</v>
      </c>
      <c r="R22" s="16" t="str">
        <f>IF('P11'!$D15="NT","NT",IF($H$22="NCT","NC",IF('P11'!$D15="NC","NC",IF($H$22="CT","C",'P11'!$D15))))</f>
        <v>NC</v>
      </c>
      <c r="S22" s="16" t="str">
        <f>IF('P12'!$D15="NT","NT",IF($H$22="NCT","NC",IF('P12'!$D15="NC","NC",IF($H$22="CT","C",'P12'!$D15))))</f>
        <v>C</v>
      </c>
      <c r="T22" s="16" t="str">
        <f>IF('P13'!$D15="NT","NT",IF($H$22="NCT","NC",IF('P13'!$D15="NC","NC",IF($H$22="CT","C",'P13'!$D15))))</f>
        <v>C</v>
      </c>
      <c r="U22" s="16" t="str">
        <f>IF('P14'!$D15="NT","NT",IF($H$22="NCT","NC",IF('P14'!$D15="NC","NC",IF($H$22="CT","C",'P14'!$D15))))</f>
        <v>C</v>
      </c>
      <c r="V22" s="16" t="str">
        <f>IF('P15'!$D15="NT","NT",IF($H$22="NCT","NC",IF('P15'!$D15="NC","NC",IF($H$22="CT","C",'P15'!$D15))))</f>
        <v>NC</v>
      </c>
      <c r="W22" s="53"/>
      <c r="X22" s="67"/>
      <c r="Y22" s="67"/>
      <c r="Z22" s="67"/>
      <c r="AA22" s="67"/>
    </row>
    <row r="23" spans="1:27" ht="55.2">
      <c r="A23" s="116"/>
      <c r="B23" s="43" t="s">
        <v>65</v>
      </c>
      <c r="C23" s="44" t="s">
        <v>66</v>
      </c>
      <c r="D23" s="43" t="str">
        <f>IF(F23&gt;0,"NC",IF(E23&gt;0,"C",IF(G23&gt;0,"NA","NT")))</f>
        <v>NC</v>
      </c>
      <c r="E23" s="38">
        <f>COUNTIF(H23:V23,"C")</f>
        <v>0</v>
      </c>
      <c r="F23" s="57">
        <f>COUNTIF(H23:V23,"NC")+COUNTIF(H23:V23,"NCT")</f>
        <v>15</v>
      </c>
      <c r="G23" s="45">
        <f>COUNTIF(H23:V23,"NA")</f>
        <v>0</v>
      </c>
      <c r="H23" s="16" t="str">
        <f>'P01'!$D16</f>
        <v>NC</v>
      </c>
      <c r="I23" s="16" t="str">
        <f>IF('P02'!$D16="NT","NT",IF($H$23="NCT","NC",IF('P02'!$D16="NC","NC",IF($H$23="CT","C",'P02'!$D16))))</f>
        <v>NC</v>
      </c>
      <c r="J23" s="16" t="str">
        <f>IF('P03'!$D16="NT","NT",IF($H$23="NCT","NC",IF('P03'!$D16="NC","NC",IF($H$23="CT","C",'P03'!$D16))))</f>
        <v>NC</v>
      </c>
      <c r="K23" s="16" t="str">
        <f>IF('P04'!$D16="NT","NT",IF($H$23="NCT","NC",IF('P04'!$D16="NC","NC",IF($H$23="CT","C",'P04'!$D16))))</f>
        <v>NC</v>
      </c>
      <c r="L23" s="16" t="str">
        <f>IF('P05'!$D16="NT","NT",IF($H$23="NCT","NC",IF('P05'!$D16="NC","NC",IF($H$23="CT","C",'P05'!$D16))))</f>
        <v>NC</v>
      </c>
      <c r="M23" s="16" t="str">
        <f>IF('P06'!$D16="NT","NT",IF($H$23="NCT","NC",IF('P06'!$D16="NC","NC",IF($H$23="CT","C",'P06'!$D16))))</f>
        <v>NC</v>
      </c>
      <c r="N23" s="16" t="str">
        <f>IF('P07'!$D16="NT","NT",IF($H$23="NCT","NC",IF('P07'!$D16="NC","NC",IF($H$23="CT","C",'P07'!$D16))))</f>
        <v>NC</v>
      </c>
      <c r="O23" s="16" t="str">
        <f>IF('P08'!$D16="NT","NT",IF($H$23="NCT","NC",IF('P08'!$D16="NC","NC",IF($H$23="CT","C",'P08'!$D16))))</f>
        <v>NC</v>
      </c>
      <c r="P23" s="16" t="str">
        <f>IF('P09'!$D16="NT","NT",IF($H$23="NCT","NC",IF('P09'!$D16="NC","NC",IF($H$23="CT","C",'P09'!$D16))))</f>
        <v>NC</v>
      </c>
      <c r="Q23" s="16" t="str">
        <f>IF('P10'!$D16="NT","NT",IF($H$23="NCT","NC",IF('P10'!$D16="NC","NC",IF($H$23="CT","C",'P10'!$D16))))</f>
        <v>NC</v>
      </c>
      <c r="R23" s="16" t="str">
        <f>IF('P11'!$D16="NT","NT",IF($H$23="NCT","NC",IF('P11'!$D16="NC","NC",IF($H$23="CT","C",'P11'!$D16))))</f>
        <v>NC</v>
      </c>
      <c r="S23" s="16" t="str">
        <f>IF('P12'!$D16="NT","NT",IF($H$23="NCT","NC",IF('P12'!$D16="NC","NC",IF($H$23="CT","C",'P12'!$D16))))</f>
        <v>NC</v>
      </c>
      <c r="T23" s="16" t="str">
        <f>IF('P13'!$D16="NT","NT",IF($H$23="NCT","NC",IF('P13'!$D16="NC","NC",IF($H$23="CT","C",'P13'!$D16))))</f>
        <v>NC</v>
      </c>
      <c r="U23" s="16" t="str">
        <f>IF('P14'!$D16="NT","NT",IF($H$23="NCT","NC",IF('P14'!$D16="NC","NC",IF($H$23="CT","C",'P14'!$D16))))</f>
        <v>NC</v>
      </c>
      <c r="V23" s="16" t="str">
        <f>IF('P15'!$D16="NT","NT",IF($H$23="NCT","NC",IF('P15'!$D16="NC","NC",IF($H$23="CT","C",'P15'!$D16))))</f>
        <v>NC</v>
      </c>
      <c r="W23" s="53"/>
      <c r="X23" s="67"/>
      <c r="Y23" s="67"/>
      <c r="Z23" s="67"/>
      <c r="AA23" s="67"/>
    </row>
    <row r="24" spans="1:27" ht="69">
      <c r="A24" s="116"/>
      <c r="B24" s="43" t="s">
        <v>67</v>
      </c>
      <c r="C24" s="44" t="s">
        <v>68</v>
      </c>
      <c r="D24" s="43" t="str">
        <f>IF(F24&gt;0,"NC",IF(E24&gt;0,"C",IF(G24&gt;0,"NA","NT")))</f>
        <v>NC</v>
      </c>
      <c r="E24" s="38">
        <f>COUNTIF(H24:V24,"C")</f>
        <v>1</v>
      </c>
      <c r="F24" s="57">
        <f>COUNTIF(H24:V24,"NC")+COUNTIF(H24:V24,"NCT")</f>
        <v>14</v>
      </c>
      <c r="G24" s="45">
        <f>COUNTIF(H24:V24,"NA")</f>
        <v>0</v>
      </c>
      <c r="H24" s="16" t="str">
        <f>'P01'!$D17</f>
        <v>NC</v>
      </c>
      <c r="I24" s="16" t="str">
        <f>IF('P02'!$D17="NT","NT",IF($H$24="NCT","NC",IF('P02'!$D17="NC","NC",IF($H$24="CT","C",'P02'!$D17))))</f>
        <v>NC</v>
      </c>
      <c r="J24" s="16" t="str">
        <f>IF('P03'!$D17="NT","NT",IF($H$24="NCT","NC",IF('P03'!$D17="NC","NC",IF($H$24="CT","C",'P03'!$D17))))</f>
        <v>NC</v>
      </c>
      <c r="K24" s="16" t="str">
        <f>IF('P04'!$D17="NT","NT",IF($H$24="NCT","NC",IF('P04'!$D17="NC","NC",IF($H$24="CT","C",'P04'!$D17))))</f>
        <v>NC</v>
      </c>
      <c r="L24" s="16" t="str">
        <f>IF('P05'!$D17="NT","NT",IF($H$24="NCT","NC",IF('P05'!$D17="NC","NC",IF($H$24="CT","C",'P05'!$D17))))</f>
        <v>NC</v>
      </c>
      <c r="M24" s="16" t="str">
        <f>IF('P06'!$D17="NT","NT",IF($H$24="NCT","NC",IF('P06'!$D17="NC","NC",IF($H$24="CT","C",'P06'!$D17))))</f>
        <v>NC</v>
      </c>
      <c r="N24" s="16" t="str">
        <f>IF('P07'!$D17="NT","NT",IF($H$24="NCT","NC",IF('P07'!$D17="NC","NC",IF($H$24="CT","C",'P07'!$D17))))</f>
        <v>NC</v>
      </c>
      <c r="O24" s="16" t="str">
        <f>IF('P08'!$D17="NT","NT",IF($H$24="NCT","NC",IF('P08'!$D17="NC","NC",IF($H$24="CT","C",'P08'!$D17))))</f>
        <v>NC</v>
      </c>
      <c r="P24" s="16" t="str">
        <f>IF('P09'!$D17="NT","NT",IF($H$24="NCT","NC",IF('P09'!$D17="NC","NC",IF($H$24="CT","C",'P09'!$D17))))</f>
        <v>NC</v>
      </c>
      <c r="Q24" s="16" t="str">
        <f>IF('P10'!$D17="NT","NT",IF($H$24="NCT","NC",IF('P10'!$D17="NC","NC",IF($H$24="CT","C",'P10'!$D17))))</f>
        <v>NC</v>
      </c>
      <c r="R24" s="16" t="str">
        <f>IF('P11'!$D17="NT","NT",IF($H$24="NCT","NC",IF('P11'!$D17="NC","NC",IF($H$24="CT","C",'P11'!$D17))))</f>
        <v>NC</v>
      </c>
      <c r="S24" s="16" t="str">
        <f>IF('P12'!$D17="NT","NT",IF($H$24="NCT","NC",IF('P12'!$D17="NC","NC",IF($H$24="CT","C",'P12'!$D17))))</f>
        <v>NC</v>
      </c>
      <c r="T24" s="16" t="str">
        <f>IF('P13'!$D17="NT","NT",IF($H$24="NCT","NC",IF('P13'!$D17="NC","NC",IF($H$24="CT","C",'P13'!$D17))))</f>
        <v>NC</v>
      </c>
      <c r="U24" s="16" t="str">
        <f>IF('P14'!$D17="NT","NT",IF($H$24="NCT","NC",IF('P14'!$D17="NC","NC",IF($H$24="CT","C",'P14'!$D17))))</f>
        <v>NC</v>
      </c>
      <c r="V24" s="16" t="str">
        <f>IF('P15'!$D17="NT","NT",IF($H$24="NCT","NC",IF('P15'!$D17="NC","NC",IF($H$24="CT","C",'P15'!$D17))))</f>
        <v>C</v>
      </c>
      <c r="W24" s="53"/>
      <c r="X24" s="67"/>
      <c r="Y24" s="67"/>
      <c r="Z24" s="67"/>
      <c r="AA24" s="67"/>
    </row>
    <row r="25" spans="1:27" ht="15">
      <c r="A25" s="35"/>
      <c r="B25" s="33"/>
      <c r="C25" s="33"/>
      <c r="D25" s="34"/>
      <c r="E25" s="36">
        <f>SUM(E22:E24)</f>
        <v>14</v>
      </c>
      <c r="F25" s="37">
        <f>SUM(F22:F24)</f>
        <v>31</v>
      </c>
      <c r="G25" s="46">
        <f>SUM(G22:G24)</f>
        <v>0</v>
      </c>
      <c r="H25" s="33"/>
      <c r="I25" s="33"/>
      <c r="J25" s="33"/>
      <c r="K25" s="33"/>
      <c r="L25" s="33"/>
      <c r="M25" s="33"/>
      <c r="N25" s="33"/>
      <c r="O25" s="33"/>
      <c r="P25" s="33"/>
      <c r="Q25" s="33"/>
      <c r="R25" s="33"/>
      <c r="S25" s="33"/>
      <c r="T25" s="33"/>
      <c r="U25" s="33"/>
      <c r="V25" s="33"/>
      <c r="W25" s="53"/>
      <c r="X25" s="67"/>
      <c r="Y25" s="67"/>
      <c r="Z25" s="67"/>
      <c r="AA25" s="67"/>
    </row>
    <row r="26" spans="1:27" ht="41.4">
      <c r="A26" s="115" t="s">
        <v>28</v>
      </c>
      <c r="B26" s="43" t="s">
        <v>69</v>
      </c>
      <c r="C26" s="44" t="s">
        <v>70</v>
      </c>
      <c r="D26" s="43" t="str">
        <f t="shared" ref="D26:D38" si="8">IF(F26&gt;0,"NC",IF(E26&gt;0,"C",IF(G26&gt;0,"NA","NT")))</f>
        <v>NC</v>
      </c>
      <c r="E26" s="38">
        <f t="shared" ref="E26:E38" si="9">COUNTIF(H26:V26,"C")</f>
        <v>0</v>
      </c>
      <c r="F26" s="57">
        <f t="shared" ref="F26:F38" si="10">COUNTIF(H26:V26,"NC")+COUNTIF(H26:V26,"NCT")</f>
        <v>3</v>
      </c>
      <c r="G26" s="45">
        <f t="shared" ref="G26:G38" si="11">COUNTIF(H26:V26,"NA")</f>
        <v>12</v>
      </c>
      <c r="H26" s="16" t="str">
        <f>'P01'!$D18</f>
        <v>NC</v>
      </c>
      <c r="I26" s="16" t="str">
        <f>IF('P02'!$D18="NT","NT",IF($H$26="NCT","NC",IF('P02'!$D18="NC","NC",IF($H$26="CT","C",'P02'!$D18))))</f>
        <v>NA</v>
      </c>
      <c r="J26" s="16" t="str">
        <f>IF('P03'!$D18="NT","NT",IF($H$26="NCT","NC",IF('P03'!$D18="NC","NC",IF($H$26="CT","C",'P03'!$D18))))</f>
        <v>NA</v>
      </c>
      <c r="K26" s="16" t="str">
        <f>IF('P04'!$D18="NT","NT",IF($H$26="NCT","NC",IF('P04'!$D18="NC","NC",IF($H$26="CT","C",'P04'!$D18))))</f>
        <v>NA</v>
      </c>
      <c r="L26" s="16" t="str">
        <f>IF('P05'!$D18="NT","NT",IF($H$26="NCT","NC",IF('P05'!$D18="NC","NC",IF($H$26="CT","C",'P05'!$D18))))</f>
        <v>NA</v>
      </c>
      <c r="M26" s="16" t="str">
        <f>IF('P06'!$D18="NT","NT",IF($H$26="NCT","NC",IF('P06'!$D18="NC","NC",IF($H$26="CT","C",'P06'!$D18))))</f>
        <v>NA</v>
      </c>
      <c r="N26" s="16" t="str">
        <f>IF('P07'!$D18="NT","NT",IF($H$26="NCT","NC",IF('P07'!$D18="NC","NC",IF($H$26="CT","C",'P07'!$D18))))</f>
        <v>NA</v>
      </c>
      <c r="O26" s="16" t="str">
        <f>IF('P08'!$D18="NT","NT",IF($H$26="NCT","NC",IF('P08'!$D18="NC","NC",IF($H$26="CT","C",'P08'!$D18))))</f>
        <v>NA</v>
      </c>
      <c r="P26" s="16" t="str">
        <f>IF('P09'!$D18="NT","NT",IF($H$26="NCT","NC",IF('P09'!$D18="NC","NC",IF($H$26="CT","C",'P09'!$D18))))</f>
        <v>NC</v>
      </c>
      <c r="Q26" s="16" t="str">
        <f>IF('P10'!$D18="NT","NT",IF($H$26="NCT","NC",IF('P10'!$D18="NC","NC",IF($H$26="CT","C",'P10'!$D18))))</f>
        <v>NA</v>
      </c>
      <c r="R26" s="16" t="str">
        <f>IF('P11'!$D18="NT","NT",IF($H$26="NCT","NC",IF('P11'!$D18="NC","NC",IF($H$26="CT","C",'P11'!$D18))))</f>
        <v>NA</v>
      </c>
      <c r="S26" s="16" t="str">
        <f>IF('P12'!$D18="NT","NT",IF($H$26="NCT","NC",IF('P12'!$D18="NC","NC",IF($H$26="CT","C",'P12'!$D18))))</f>
        <v>NA</v>
      </c>
      <c r="T26" s="16" t="str">
        <f>IF('P13'!$D18="NT","NT",IF($H$26="NCT","NC",IF('P13'!$D18="NC","NC",IF($H$26="CT","C",'P13'!$D18))))</f>
        <v>NC</v>
      </c>
      <c r="U26" s="16" t="str">
        <f>IF('P14'!$D18="NT","NT",IF($H$26="NCT","NC",IF('P14'!$D18="NC","NC",IF($H$26="CT","C",'P14'!$D18))))</f>
        <v>NA</v>
      </c>
      <c r="V26" s="16" t="str">
        <f>IF('P15'!$D18="NT","NT",IF($H$26="NCT","NC",IF('P15'!$D18="NC","NC",IF($H$26="CT","C",'P15'!$D18))))</f>
        <v>NA</v>
      </c>
      <c r="W26" s="53"/>
    </row>
    <row r="27" spans="1:27" ht="55.2">
      <c r="A27" s="116"/>
      <c r="B27" s="43" t="s">
        <v>71</v>
      </c>
      <c r="C27" s="44" t="s">
        <v>72</v>
      </c>
      <c r="D27" s="43" t="str">
        <f t="shared" si="8"/>
        <v>NA</v>
      </c>
      <c r="E27" s="38">
        <f t="shared" si="9"/>
        <v>0</v>
      </c>
      <c r="F27" s="57">
        <f t="shared" si="10"/>
        <v>0</v>
      </c>
      <c r="G27" s="45">
        <f t="shared" si="11"/>
        <v>15</v>
      </c>
      <c r="H27" s="16" t="str">
        <f>'P01'!$D19</f>
        <v>NA</v>
      </c>
      <c r="I27" s="16" t="str">
        <f>IF('P02'!$D19="NT","NT",IF($H$27="NCT","NC",IF('P02'!$D19="NC","NC",IF($H$27="CT","C",'P02'!$D19))))</f>
        <v>NA</v>
      </c>
      <c r="J27" s="16" t="str">
        <f>IF('P03'!$D19="NT","NT",IF($H$27="NCT","NC",IF('P03'!$D19="NC","NC",IF($H$27="CT","C",'P03'!$D19))))</f>
        <v>NA</v>
      </c>
      <c r="K27" s="16" t="str">
        <f>IF('P04'!$D19="NT","NT",IF($H$27="NCT","NC",IF('P04'!$D19="NC","NC",IF($H$27="CT","C",'P04'!$D19))))</f>
        <v>NA</v>
      </c>
      <c r="L27" s="16" t="str">
        <f>IF('P05'!$D19="NT","NT",IF($H$27="NCT","NC",IF('P05'!$D19="NC","NC",IF($H$27="CT","C",'P05'!$D19))))</f>
        <v>NA</v>
      </c>
      <c r="M27" s="16" t="str">
        <f>IF('P06'!$D19="NT","NT",IF($H$27="NCT","NC",IF('P06'!$D19="NC","NC",IF($H$27="CT","C",'P06'!$D19))))</f>
        <v>NA</v>
      </c>
      <c r="N27" s="16" t="str">
        <f>IF('P07'!$D19="NT","NT",IF($H$27="NCT","NC",IF('P07'!$D19="NC","NC",IF($H$27="CT","C",'P07'!$D19))))</f>
        <v>NA</v>
      </c>
      <c r="O27" s="16" t="str">
        <f>IF('P08'!$D19="NT","NT",IF($H$27="NCT","NC",IF('P08'!$D19="NC","NC",IF($H$27="CT","C",'P08'!$D19))))</f>
        <v>NA</v>
      </c>
      <c r="P27" s="16" t="str">
        <f>IF('P09'!$D19="NT","NT",IF($H$27="NCT","NC",IF('P09'!$D19="NC","NC",IF($H$27="CT","C",'P09'!$D19))))</f>
        <v>NA</v>
      </c>
      <c r="Q27" s="16" t="str">
        <f>IF('P10'!$D19="NT","NT",IF($H$27="NCT","NC",IF('P10'!$D19="NC","NC",IF($H$27="CT","C",'P10'!$D19))))</f>
        <v>NA</v>
      </c>
      <c r="R27" s="16" t="str">
        <f>IF('P11'!$D19="NT","NT",IF($H$27="NCT","NC",IF('P11'!$D19="NC","NC",IF($H$27="CT","C",'P11'!$D19))))</f>
        <v>NA</v>
      </c>
      <c r="S27" s="16" t="str">
        <f>IF('P12'!$D19="NT","NT",IF($H$27="NCT","NC",IF('P12'!$D19="NC","NC",IF($H$27="CT","C",'P12'!$D19))))</f>
        <v>NA</v>
      </c>
      <c r="T27" s="16" t="str">
        <f>IF('P13'!$D19="NT","NT",IF($H$27="NCT","NC",IF('P13'!$D19="NC","NC",IF($H$27="CT","C",'P13'!$D19))))</f>
        <v>NA</v>
      </c>
      <c r="U27" s="16" t="str">
        <f>IF('P14'!$D19="NT","NT",IF($H$27="NCT","NC",IF('P14'!$D19="NC","NC",IF($H$27="CT","C",'P14'!$D19))))</f>
        <v>NA</v>
      </c>
      <c r="V27" s="16" t="str">
        <f>IF('P15'!$D19="NT","NT",IF($H$27="NCT","NC",IF('P15'!$D19="NC","NC",IF($H$27="CT","C",'P15'!$D19))))</f>
        <v>NA</v>
      </c>
      <c r="W27" s="53"/>
    </row>
    <row r="28" spans="1:27" ht="41.4">
      <c r="A28" s="116"/>
      <c r="B28" s="43" t="s">
        <v>73</v>
      </c>
      <c r="C28" s="44" t="s">
        <v>74</v>
      </c>
      <c r="D28" s="43" t="str">
        <f t="shared" si="8"/>
        <v>C</v>
      </c>
      <c r="E28" s="38">
        <f t="shared" si="9"/>
        <v>2</v>
      </c>
      <c r="F28" s="57">
        <f t="shared" si="10"/>
        <v>0</v>
      </c>
      <c r="G28" s="45">
        <f t="shared" si="11"/>
        <v>13</v>
      </c>
      <c r="H28" s="16" t="str">
        <f>'P01'!$D20</f>
        <v>C</v>
      </c>
      <c r="I28" s="16" t="str">
        <f>IF('P02'!$D20="NT","NT",IF($H$28="NCT","NC",IF('P02'!$D20="NC","NC",IF($H$28="CT","C",'P02'!$D20))))</f>
        <v>NA</v>
      </c>
      <c r="J28" s="16" t="str">
        <f>IF('P03'!$D20="NT","NT",IF($H$28="NCT","NC",IF('P03'!$D20="NC","NC",IF($H$28="CT","C",'P03'!$D20))))</f>
        <v>NA</v>
      </c>
      <c r="K28" s="16" t="str">
        <f>IF('P04'!$D20="NT","NT",IF($H$28="NCT","NC",IF('P04'!$D20="NC","NC",IF($H$28="CT","C",'P04'!$D20))))</f>
        <v>NA</v>
      </c>
      <c r="L28" s="16" t="str">
        <f>IF('P05'!$D20="NT","NT",IF($H$28="NCT","NC",IF('P05'!$D20="NC","NC",IF($H$28="CT","C",'P05'!$D20))))</f>
        <v>NA</v>
      </c>
      <c r="M28" s="16" t="str">
        <f>IF('P06'!$D20="NT","NT",IF($H$28="NCT","NC",IF('P06'!$D20="NC","NC",IF($H$28="CT","C",'P06'!$D20))))</f>
        <v>NA</v>
      </c>
      <c r="N28" s="16" t="str">
        <f>IF('P07'!$D20="NT","NT",IF($H$28="NCT","NC",IF('P07'!$D20="NC","NC",IF($H$28="CT","C",'P07'!$D20))))</f>
        <v>NA</v>
      </c>
      <c r="O28" s="16" t="str">
        <f>IF('P08'!$D20="NT","NT",IF($H$28="NCT","NC",IF('P08'!$D20="NC","NC",IF($H$28="CT","C",'P08'!$D20))))</f>
        <v>NA</v>
      </c>
      <c r="P28" s="16" t="str">
        <f>IF('P09'!$D20="NT","NT",IF($H$28="NCT","NC",IF('P09'!$D20="NC","NC",IF($H$28="CT","C",'P09'!$D20))))</f>
        <v>C</v>
      </c>
      <c r="Q28" s="16" t="str">
        <f>IF('P10'!$D20="NT","NT",IF($H$28="NCT","NC",IF('P10'!$D20="NC","NC",IF($H$28="CT","C",'P10'!$D20))))</f>
        <v>NA</v>
      </c>
      <c r="R28" s="16" t="str">
        <f>IF('P11'!$D20="NT","NT",IF($H$28="NCT","NC",IF('P11'!$D20="NC","NC",IF($H$28="CT","C",'P11'!$D20))))</f>
        <v>NA</v>
      </c>
      <c r="S28" s="16" t="str">
        <f>IF('P12'!$D20="NT","NT",IF($H$28="NCT","NC",IF('P12'!$D20="NC","NC",IF($H$28="CT","C",'P12'!$D20))))</f>
        <v>NA</v>
      </c>
      <c r="T28" s="16" t="str">
        <f>IF('P13'!$D20="NT","NT",IF($H$28="NCT","NC",IF('P13'!$D20="NC","NC",IF($H$28="CT","C",'P13'!$D20))))</f>
        <v>NA</v>
      </c>
      <c r="U28" s="16" t="str">
        <f>IF('P14'!$D20="NT","NT",IF($H$28="NCT","NC",IF('P14'!$D20="NC","NC",IF($H$28="CT","C",'P14'!$D20))))</f>
        <v>NA</v>
      </c>
      <c r="V28" s="16" t="str">
        <f>IF('P15'!$D20="NT","NT",IF($H$28="NCT","NC",IF('P15'!$D20="NC","NC",IF($H$28="CT","C",'P15'!$D20))))</f>
        <v>NA</v>
      </c>
      <c r="W28" s="53"/>
    </row>
    <row r="29" spans="1:27" ht="41.4">
      <c r="A29" s="116"/>
      <c r="B29" s="43" t="s">
        <v>75</v>
      </c>
      <c r="C29" s="44" t="s">
        <v>76</v>
      </c>
      <c r="D29" s="43" t="str">
        <f t="shared" si="8"/>
        <v>NC</v>
      </c>
      <c r="E29" s="38">
        <f t="shared" si="9"/>
        <v>0</v>
      </c>
      <c r="F29" s="57">
        <f t="shared" si="10"/>
        <v>2</v>
      </c>
      <c r="G29" s="45">
        <f t="shared" si="11"/>
        <v>13</v>
      </c>
      <c r="H29" s="16" t="str">
        <f>'P01'!$D21</f>
        <v>NC</v>
      </c>
      <c r="I29" s="16" t="str">
        <f>IF('P02'!$D21="NT","NT",IF($H$29="NCT","NC",IF('P02'!$D21="NC","NC",IF($H$29="CT","C",'P02'!$D21))))</f>
        <v>NA</v>
      </c>
      <c r="J29" s="16" t="str">
        <f>IF('P03'!$D21="NT","NT",IF($H$29="NCT","NC",IF('P03'!$D21="NC","NC",IF($H$29="CT","C",'P03'!$D21))))</f>
        <v>NA</v>
      </c>
      <c r="K29" s="16" t="str">
        <f>IF('P04'!$D21="NT","NT",IF($H$29="NCT","NC",IF('P04'!$D21="NC","NC",IF($H$29="CT","C",'P04'!$D21))))</f>
        <v>NA</v>
      </c>
      <c r="L29" s="16" t="str">
        <f>IF('P05'!$D21="NT","NT",IF($H$29="NCT","NC",IF('P05'!$D21="NC","NC",IF($H$29="CT","C",'P05'!$D21))))</f>
        <v>NA</v>
      </c>
      <c r="M29" s="16" t="str">
        <f>IF('P06'!$D21="NT","NT",IF($H$29="NCT","NC",IF('P06'!$D21="NC","NC",IF($H$29="CT","C",'P06'!$D21))))</f>
        <v>NA</v>
      </c>
      <c r="N29" s="16" t="str">
        <f>IF('P07'!$D21="NT","NT",IF($H$29="NCT","NC",IF('P07'!$D21="NC","NC",IF($H$29="CT","C",'P07'!$D21))))</f>
        <v>NA</v>
      </c>
      <c r="O29" s="16" t="str">
        <f>IF('P08'!$D21="NT","NT",IF($H$29="NCT","NC",IF('P08'!$D21="NC","NC",IF($H$29="CT","C",'P08'!$D21))))</f>
        <v>NA</v>
      </c>
      <c r="P29" s="16" t="str">
        <f>IF('P09'!$D21="NT","NT",IF($H$29="NCT","NC",IF('P09'!$D21="NC","NC",IF($H$29="CT","C",'P09'!$D21))))</f>
        <v>NC</v>
      </c>
      <c r="Q29" s="16" t="str">
        <f>IF('P10'!$D21="NT","NT",IF($H$29="NCT","NC",IF('P10'!$D21="NC","NC",IF($H$29="CT","C",'P10'!$D21))))</f>
        <v>NA</v>
      </c>
      <c r="R29" s="16" t="str">
        <f>IF('P11'!$D21="NT","NT",IF($H$29="NCT","NC",IF('P11'!$D21="NC","NC",IF($H$29="CT","C",'P11'!$D21))))</f>
        <v>NA</v>
      </c>
      <c r="S29" s="16" t="str">
        <f>IF('P12'!$D21="NT","NT",IF($H$29="NCT","NC",IF('P12'!$D21="NC","NC",IF($H$29="CT","C",'P12'!$D21))))</f>
        <v>NA</v>
      </c>
      <c r="T29" s="16" t="str">
        <f>IF('P13'!$D21="NT","NT",IF($H$29="NCT","NC",IF('P13'!$D21="NC","NC",IF($H$29="CT","C",'P13'!$D21))))</f>
        <v>NA</v>
      </c>
      <c r="U29" s="16" t="str">
        <f>IF('P14'!$D21="NT","NT",IF($H$29="NCT","NC",IF('P14'!$D21="NC","NC",IF($H$29="CT","C",'P14'!$D21))))</f>
        <v>NA</v>
      </c>
      <c r="V29" s="16" t="str">
        <f>IF('P15'!$D21="NT","NT",IF($H$29="NCT","NC",IF('P15'!$D21="NC","NC",IF($H$29="CT","C",'P15'!$D21))))</f>
        <v>NA</v>
      </c>
      <c r="W29" s="53"/>
    </row>
    <row r="30" spans="1:27" ht="41.4">
      <c r="A30" s="116"/>
      <c r="B30" s="43" t="s">
        <v>77</v>
      </c>
      <c r="C30" s="44" t="s">
        <v>78</v>
      </c>
      <c r="D30" s="43" t="str">
        <f t="shared" si="8"/>
        <v>NC</v>
      </c>
      <c r="E30" s="38">
        <f t="shared" si="9"/>
        <v>0</v>
      </c>
      <c r="F30" s="57">
        <f t="shared" si="10"/>
        <v>3</v>
      </c>
      <c r="G30" s="45">
        <f t="shared" si="11"/>
        <v>12</v>
      </c>
      <c r="H30" s="16" t="str">
        <f>'P01'!$D22</f>
        <v>NC</v>
      </c>
      <c r="I30" s="16" t="str">
        <f>IF('P02'!$D22="NT","NT",IF($H$30="NCT","NC",IF('P02'!$D22="NC","NC",IF($H$30="CT","C",'P02'!$D22))))</f>
        <v>NA</v>
      </c>
      <c r="J30" s="16" t="str">
        <f>IF('P03'!$D22="NT","NT",IF($H$30="NCT","NC",IF('P03'!$D22="NC","NC",IF($H$30="CT","C",'P03'!$D22))))</f>
        <v>NA</v>
      </c>
      <c r="K30" s="16" t="str">
        <f>IF('P04'!$D22="NT","NT",IF($H$30="NCT","NC",IF('P04'!$D22="NC","NC",IF($H$30="CT","C",'P04'!$D22))))</f>
        <v>NA</v>
      </c>
      <c r="L30" s="16" t="str">
        <f>IF('P05'!$D22="NT","NT",IF($H$30="NCT","NC",IF('P05'!$D22="NC","NC",IF($H$30="CT","C",'P05'!$D22))))</f>
        <v>NA</v>
      </c>
      <c r="M30" s="16" t="str">
        <f>IF('P06'!$D22="NT","NT",IF($H$30="NCT","NC",IF('P06'!$D22="NC","NC",IF($H$30="CT","C",'P06'!$D22))))</f>
        <v>NA</v>
      </c>
      <c r="N30" s="16" t="str">
        <f>IF('P07'!$D22="NT","NT",IF($H$30="NCT","NC",IF('P07'!$D22="NC","NC",IF($H$30="CT","C",'P07'!$D22))))</f>
        <v>NA</v>
      </c>
      <c r="O30" s="16" t="str">
        <f>IF('P08'!$D22="NT","NT",IF($H$30="NCT","NC",IF('P08'!$D22="NC","NC",IF($H$30="CT","C",'P08'!$D22))))</f>
        <v>NA</v>
      </c>
      <c r="P30" s="16" t="str">
        <f>IF('P09'!$D22="NT","NT",IF($H$30="NCT","NC",IF('P09'!$D22="NC","NC",IF($H$30="CT","C",'P09'!$D22))))</f>
        <v>NC</v>
      </c>
      <c r="Q30" s="16" t="str">
        <f>IF('P10'!$D22="NT","NT",IF($H$30="NCT","NC",IF('P10'!$D22="NC","NC",IF($H$30="CT","C",'P10'!$D22))))</f>
        <v>NA</v>
      </c>
      <c r="R30" s="16" t="str">
        <f>IF('P11'!$D22="NT","NT",IF($H$30="NCT","NC",IF('P11'!$D22="NC","NC",IF($H$30="CT","C",'P11'!$D22))))</f>
        <v>NA</v>
      </c>
      <c r="S30" s="16" t="str">
        <f>IF('P12'!$D22="NT","NT",IF($H$30="NCT","NC",IF('P12'!$D22="NC","NC",IF($H$30="CT","C",'P12'!$D22))))</f>
        <v>NA</v>
      </c>
      <c r="T30" s="16" t="str">
        <f>IF('P13'!$D22="NT","NT",IF($H$30="NCT","NC",IF('P13'!$D22="NC","NC",IF($H$30="CT","C",'P13'!$D22))))</f>
        <v>NC</v>
      </c>
      <c r="U30" s="16" t="str">
        <f>IF('P14'!$D22="NT","NT",IF($H$30="NCT","NC",IF('P14'!$D22="NC","NC",IF($H$30="CT","C",'P14'!$D22))))</f>
        <v>NA</v>
      </c>
      <c r="V30" s="16" t="str">
        <f>IF('P15'!$D22="NT","NT",IF($H$30="NCT","NC",IF('P15'!$D22="NC","NC",IF($H$30="CT","C",'P15'!$D22))))</f>
        <v>NA</v>
      </c>
      <c r="W30" s="53"/>
    </row>
    <row r="31" spans="1:27" ht="41.4">
      <c r="A31" s="116"/>
      <c r="B31" s="43" t="s">
        <v>79</v>
      </c>
      <c r="C31" s="44" t="s">
        <v>80</v>
      </c>
      <c r="D31" s="43" t="str">
        <f t="shared" si="8"/>
        <v>NA</v>
      </c>
      <c r="E31" s="38">
        <f t="shared" si="9"/>
        <v>0</v>
      </c>
      <c r="F31" s="57">
        <f t="shared" si="10"/>
        <v>0</v>
      </c>
      <c r="G31" s="45">
        <f t="shared" si="11"/>
        <v>15</v>
      </c>
      <c r="H31" s="16" t="str">
        <f>'P01'!$D23</f>
        <v>NA</v>
      </c>
      <c r="I31" s="16" t="str">
        <f>IF('P02'!$D23="NT","NT",IF($H$31="NCT","NC",IF('P02'!$D23="NC","NC",IF($H$31="CT","C",'P02'!$D23))))</f>
        <v>NA</v>
      </c>
      <c r="J31" s="16" t="str">
        <f>IF('P03'!$D23="NT","NT",IF($H$31="NCT","NC",IF('P03'!$D23="NC","NC",IF($H$31="CT","C",'P03'!$D23))))</f>
        <v>NA</v>
      </c>
      <c r="K31" s="16" t="str">
        <f>IF('P04'!$D23="NT","NT",IF($H$31="NCT","NC",IF('P04'!$D23="NC","NC",IF($H$31="CT","C",'P04'!$D23))))</f>
        <v>NA</v>
      </c>
      <c r="L31" s="16" t="str">
        <f>IF('P05'!$D23="NT","NT",IF($H$31="NCT","NC",IF('P05'!$D23="NC","NC",IF($H$31="CT","C",'P05'!$D23))))</f>
        <v>NA</v>
      </c>
      <c r="M31" s="16" t="str">
        <f>IF('P06'!$D23="NT","NT",IF($H$31="NCT","NC",IF('P06'!$D23="NC","NC",IF($H$31="CT","C",'P06'!$D23))))</f>
        <v>NA</v>
      </c>
      <c r="N31" s="16" t="str">
        <f>IF('P07'!$D23="NT","NT",IF($H$31="NCT","NC",IF('P07'!$D23="NC","NC",IF($H$31="CT","C",'P07'!$D23))))</f>
        <v>NA</v>
      </c>
      <c r="O31" s="16" t="str">
        <f>IF('P08'!$D23="NT","NT",IF($H$31="NCT","NC",IF('P08'!$D23="NC","NC",IF($H$31="CT","C",'P08'!$D23))))</f>
        <v>NA</v>
      </c>
      <c r="P31" s="16" t="str">
        <f>IF('P09'!$D23="NT","NT",IF($H$31="NCT","NC",IF('P09'!$D23="NC","NC",IF($H$31="CT","C",'P09'!$D23))))</f>
        <v>NA</v>
      </c>
      <c r="Q31" s="16" t="str">
        <f>IF('P10'!$D23="NT","NT",IF($H$31="NCT","NC",IF('P10'!$D23="NC","NC",IF($H$31="CT","C",'P10'!$D23))))</f>
        <v>NA</v>
      </c>
      <c r="R31" s="16" t="str">
        <f>IF('P11'!$D23="NT","NT",IF($H$31="NCT","NC",IF('P11'!$D23="NC","NC",IF($H$31="CT","C",'P11'!$D23))))</f>
        <v>NA</v>
      </c>
      <c r="S31" s="16" t="str">
        <f>IF('P12'!$D23="NT","NT",IF($H$31="NCT","NC",IF('P12'!$D23="NC","NC",IF($H$31="CT","C",'P12'!$D23))))</f>
        <v>NA</v>
      </c>
      <c r="T31" s="16" t="str">
        <f>IF('P13'!$D23="NT","NT",IF($H$31="NCT","NC",IF('P13'!$D23="NC","NC",IF($H$31="CT","C",'P13'!$D23))))</f>
        <v>NA</v>
      </c>
      <c r="U31" s="16" t="str">
        <f>IF('P14'!$D23="NT","NT",IF($H$31="NCT","NC",IF('P14'!$D23="NC","NC",IF($H$31="CT","C",'P14'!$D23))))</f>
        <v>NA</v>
      </c>
      <c r="V31" s="16" t="str">
        <f>IF('P15'!$D23="NT","NT",IF($H$31="NCT","NC",IF('P15'!$D23="NC","NC",IF($H$31="CT","C",'P15'!$D23))))</f>
        <v>NA</v>
      </c>
      <c r="W31" s="53"/>
    </row>
    <row r="32" spans="1:27" ht="27.6">
      <c r="A32" s="116"/>
      <c r="B32" s="43" t="s">
        <v>81</v>
      </c>
      <c r="C32" s="44" t="s">
        <v>82</v>
      </c>
      <c r="D32" s="43" t="str">
        <f t="shared" si="8"/>
        <v>NC</v>
      </c>
      <c r="E32" s="38">
        <f t="shared" si="9"/>
        <v>1</v>
      </c>
      <c r="F32" s="57">
        <f t="shared" si="10"/>
        <v>2</v>
      </c>
      <c r="G32" s="45">
        <f t="shared" si="11"/>
        <v>12</v>
      </c>
      <c r="H32" s="16" t="str">
        <f>'P01'!$D24</f>
        <v>C</v>
      </c>
      <c r="I32" s="16" t="str">
        <f>IF('P02'!$D24="NT","NT",IF($H$32="NCT","NC",IF('P02'!$D24="NC","NC",IF($H$32="CT","C",'P02'!$D24))))</f>
        <v>NA</v>
      </c>
      <c r="J32" s="16" t="str">
        <f>IF('P03'!$D24="NT","NT",IF($H$32="NCT","NC",IF('P03'!$D24="NC","NC",IF($H$32="CT","C",'P03'!$D24))))</f>
        <v>NA</v>
      </c>
      <c r="K32" s="16" t="str">
        <f>IF('P04'!$D24="NT","NT",IF($H$32="NCT","NC",IF('P04'!$D24="NC","NC",IF($H$32="CT","C",'P04'!$D24))))</f>
        <v>NA</v>
      </c>
      <c r="L32" s="16" t="str">
        <f>IF('P05'!$D24="NT","NT",IF($H$32="NCT","NC",IF('P05'!$D24="NC","NC",IF($H$32="CT","C",'P05'!$D24))))</f>
        <v>NA</v>
      </c>
      <c r="M32" s="16" t="str">
        <f>IF('P06'!$D24="NT","NT",IF($H$32="NCT","NC",IF('P06'!$D24="NC","NC",IF($H$32="CT","C",'P06'!$D24))))</f>
        <v>NA</v>
      </c>
      <c r="N32" s="16" t="str">
        <f>IF('P07'!$D24="NT","NT",IF($H$32="NCT","NC",IF('P07'!$D24="NC","NC",IF($H$32="CT","C",'P07'!$D24))))</f>
        <v>NA</v>
      </c>
      <c r="O32" s="16" t="str">
        <f>IF('P08'!$D24="NT","NT",IF($H$32="NCT","NC",IF('P08'!$D24="NC","NC",IF($H$32="CT","C",'P08'!$D24))))</f>
        <v>NA</v>
      </c>
      <c r="P32" s="16" t="str">
        <f>IF('P09'!$D24="NT","NT",IF($H$32="NCT","NC",IF('P09'!$D24="NC","NC",IF($H$32="CT","C",'P09'!$D24))))</f>
        <v>NC</v>
      </c>
      <c r="Q32" s="16" t="str">
        <f>IF('P10'!$D24="NT","NT",IF($H$32="NCT","NC",IF('P10'!$D24="NC","NC",IF($H$32="CT","C",'P10'!$D24))))</f>
        <v>NA</v>
      </c>
      <c r="R32" s="16" t="str">
        <f>IF('P11'!$D24="NT","NT",IF($H$32="NCT","NC",IF('P11'!$D24="NC","NC",IF($H$32="CT","C",'P11'!$D24))))</f>
        <v>NA</v>
      </c>
      <c r="S32" s="16" t="str">
        <f>IF('P12'!$D24="NT","NT",IF($H$32="NCT","NC",IF('P12'!$D24="NC","NC",IF($H$32="CT","C",'P12'!$D24))))</f>
        <v>NA</v>
      </c>
      <c r="T32" s="16" t="str">
        <f>IF('P13'!$D24="NT","NT",IF($H$32="NCT","NC",IF('P13'!$D24="NC","NC",IF($H$32="CT","C",'P13'!$D24))))</f>
        <v>NC</v>
      </c>
      <c r="U32" s="16" t="str">
        <f>IF('P14'!$D24="NT","NT",IF($H$32="NCT","NC",IF('P14'!$D24="NC","NC",IF($H$32="CT","C",'P14'!$D24))))</f>
        <v>NA</v>
      </c>
      <c r="V32" s="16" t="str">
        <f>IF('P15'!$D24="NT","NT",IF($H$32="NCT","NC",IF('P15'!$D24="NC","NC",IF($H$32="CT","C",'P15'!$D24))))</f>
        <v>NA</v>
      </c>
      <c r="W32" s="53"/>
    </row>
    <row r="33" spans="1:23" ht="41.4">
      <c r="A33" s="116"/>
      <c r="B33" s="43" t="s">
        <v>83</v>
      </c>
      <c r="C33" s="44" t="s">
        <v>84</v>
      </c>
      <c r="D33" s="43" t="str">
        <f t="shared" si="8"/>
        <v>NC</v>
      </c>
      <c r="E33" s="38">
        <f t="shared" si="9"/>
        <v>0</v>
      </c>
      <c r="F33" s="57">
        <f t="shared" si="10"/>
        <v>1</v>
      </c>
      <c r="G33" s="45">
        <f t="shared" si="11"/>
        <v>14</v>
      </c>
      <c r="H33" s="16" t="str">
        <f>'P01'!$D25</f>
        <v>NA</v>
      </c>
      <c r="I33" s="16" t="str">
        <f>IF('P02'!$D25="NT","NT",IF($H$33="NCT","NC",IF('P02'!$D25="NC","NC",IF($H$33="CT","C",'P02'!$D25))))</f>
        <v>NA</v>
      </c>
      <c r="J33" s="16" t="str">
        <f>IF('P03'!$D25="NT","NT",IF($H$33="NCT","NC",IF('P03'!$D25="NC","NC",IF($H$33="CT","C",'P03'!$D25))))</f>
        <v>NA</v>
      </c>
      <c r="K33" s="16" t="str">
        <f>IF('P04'!$D25="NT","NT",IF($H$33="NCT","NC",IF('P04'!$D25="NC","NC",IF($H$33="CT","C",'P04'!$D25))))</f>
        <v>NA</v>
      </c>
      <c r="L33" s="16" t="str">
        <f>IF('P05'!$D25="NT","NT",IF($H$33="NCT","NC",IF('P05'!$D25="NC","NC",IF($H$33="CT","C",'P05'!$D25))))</f>
        <v>NA</v>
      </c>
      <c r="M33" s="16" t="str">
        <f>IF('P06'!$D25="NT","NT",IF($H$33="NCT","NC",IF('P06'!$D25="NC","NC",IF($H$33="CT","C",'P06'!$D25))))</f>
        <v>NA</v>
      </c>
      <c r="N33" s="16" t="str">
        <f>IF('P07'!$D25="NT","NT",IF($H$33="NCT","NC",IF('P07'!$D25="NC","NC",IF($H$33="CT","C",'P07'!$D25))))</f>
        <v>NA</v>
      </c>
      <c r="O33" s="16" t="str">
        <f>IF('P08'!$D25="NT","NT",IF($H$33="NCT","NC",IF('P08'!$D25="NC","NC",IF($H$33="CT","C",'P08'!$D25))))</f>
        <v>NA</v>
      </c>
      <c r="P33" s="16" t="str">
        <f>IF('P09'!$D25="NT","NT",IF($H$33="NCT","NC",IF('P09'!$D25="NC","NC",IF($H$33="CT","C",'P09'!$D25))))</f>
        <v>NA</v>
      </c>
      <c r="Q33" s="16" t="str">
        <f>IF('P10'!$D25="NT","NT",IF($H$33="NCT","NC",IF('P10'!$D25="NC","NC",IF($H$33="CT","C",'P10'!$D25))))</f>
        <v>NA</v>
      </c>
      <c r="R33" s="16" t="str">
        <f>IF('P11'!$D25="NT","NT",IF($H$33="NCT","NC",IF('P11'!$D25="NC","NC",IF($H$33="CT","C",'P11'!$D25))))</f>
        <v>NA</v>
      </c>
      <c r="S33" s="16" t="str">
        <f>IF('P12'!$D25="NT","NT",IF($H$33="NCT","NC",IF('P12'!$D25="NC","NC",IF($H$33="CT","C",'P12'!$D25))))</f>
        <v>NA</v>
      </c>
      <c r="T33" s="16" t="str">
        <f>IF('P13'!$D25="NT","NT",IF($H$33="NCT","NC",IF('P13'!$D25="NC","NC",IF($H$33="CT","C",'P13'!$D25))))</f>
        <v>NA</v>
      </c>
      <c r="U33" s="16" t="str">
        <f>IF('P14'!$D25="NT","NT",IF($H$33="NCT","NC",IF('P14'!$D25="NC","NC",IF($H$33="CT","C",'P14'!$D25))))</f>
        <v>NC</v>
      </c>
      <c r="V33" s="16" t="str">
        <f>IF('P15'!$D25="NT","NT",IF($H$33="NCT","NC",IF('P15'!$D25="NC","NC",IF($H$33="CT","C",'P15'!$D25))))</f>
        <v>NA</v>
      </c>
      <c r="W33" s="53"/>
    </row>
    <row r="34" spans="1:23" ht="41.4">
      <c r="A34" s="116"/>
      <c r="B34" s="43" t="s">
        <v>85</v>
      </c>
      <c r="C34" s="44" t="s">
        <v>86</v>
      </c>
      <c r="D34" s="43" t="str">
        <f t="shared" si="8"/>
        <v>NA</v>
      </c>
      <c r="E34" s="38">
        <f t="shared" si="9"/>
        <v>0</v>
      </c>
      <c r="F34" s="57">
        <f t="shared" si="10"/>
        <v>0</v>
      </c>
      <c r="G34" s="45">
        <f t="shared" si="11"/>
        <v>15</v>
      </c>
      <c r="H34" s="16" t="str">
        <f>'P01'!$D26</f>
        <v>NA</v>
      </c>
      <c r="I34" s="16" t="str">
        <f>IF('P02'!$D26="NT","NT",IF($H$34="NCT","NC",IF('P02'!$D26="NC","NC",IF($H$34="CT","C",'P02'!$D26))))</f>
        <v>NA</v>
      </c>
      <c r="J34" s="16" t="str">
        <f>IF('P03'!$D26="NT","NT",IF($H$34="NCT","NC",IF('P03'!$D26="NC","NC",IF($H$34="CT","C",'P03'!$D26))))</f>
        <v>NA</v>
      </c>
      <c r="K34" s="16" t="str">
        <f>IF('P04'!$D26="NT","NT",IF($H$34="NCT","NC",IF('P04'!$D26="NC","NC",IF($H$34="CT","C",'P04'!$D26))))</f>
        <v>NA</v>
      </c>
      <c r="L34" s="16" t="str">
        <f>IF('P05'!$D26="NT","NT",IF($H$34="NCT","NC",IF('P05'!$D26="NC","NC",IF($H$34="CT","C",'P05'!$D26))))</f>
        <v>NA</v>
      </c>
      <c r="M34" s="16" t="str">
        <f>IF('P06'!$D26="NT","NT",IF($H$34="NCT","NC",IF('P06'!$D26="NC","NC",IF($H$34="CT","C",'P06'!$D26))))</f>
        <v>NA</v>
      </c>
      <c r="N34" s="16" t="str">
        <f>IF('P07'!$D26="NT","NT",IF($H$34="NCT","NC",IF('P07'!$D26="NC","NC",IF($H$34="CT","C",'P07'!$D26))))</f>
        <v>NA</v>
      </c>
      <c r="O34" s="16" t="str">
        <f>IF('P08'!$D26="NT","NT",IF($H$34="NCT","NC",IF('P08'!$D26="NC","NC",IF($H$34="CT","C",'P08'!$D26))))</f>
        <v>NA</v>
      </c>
      <c r="P34" s="16" t="str">
        <f>IF('P09'!$D26="NT","NT",IF($H$34="NCT","NC",IF('P09'!$D26="NC","NC",IF($H$34="CT","C",'P09'!$D26))))</f>
        <v>NA</v>
      </c>
      <c r="Q34" s="16" t="str">
        <f>IF('P10'!$D26="NT","NT",IF($H$34="NCT","NC",IF('P10'!$D26="NC","NC",IF($H$34="CT","C",'P10'!$D26))))</f>
        <v>NA</v>
      </c>
      <c r="R34" s="16" t="str">
        <f>IF('P11'!$D26="NT","NT",IF($H$34="NCT","NC",IF('P11'!$D26="NC","NC",IF($H$34="CT","C",'P11'!$D26))))</f>
        <v>NA</v>
      </c>
      <c r="S34" s="16" t="str">
        <f>IF('P12'!$D26="NT","NT",IF($H$34="NCT","NC",IF('P12'!$D26="NC","NC",IF($H$34="CT","C",'P12'!$D26))))</f>
        <v>NA</v>
      </c>
      <c r="T34" s="16" t="str">
        <f>IF('P13'!$D26="NT","NT",IF($H$34="NCT","NC",IF('P13'!$D26="NC","NC",IF($H$34="CT","C",'P13'!$D26))))</f>
        <v>NA</v>
      </c>
      <c r="U34" s="16" t="str">
        <f>IF('P14'!$D26="NT","NT",IF($H$34="NCT","NC",IF('P14'!$D26="NC","NC",IF($H$34="CT","C",'P14'!$D26))))</f>
        <v>NA</v>
      </c>
      <c r="V34" s="16" t="str">
        <f>IF('P15'!$D26="NT","NT",IF($H$34="NCT","NC",IF('P15'!$D26="NC","NC",IF($H$34="CT","C",'P15'!$D26))))</f>
        <v>NA</v>
      </c>
      <c r="W34" s="53"/>
    </row>
    <row r="35" spans="1:23" ht="27.6">
      <c r="A35" s="116"/>
      <c r="B35" s="43" t="s">
        <v>87</v>
      </c>
      <c r="C35" s="44" t="s">
        <v>88</v>
      </c>
      <c r="D35" s="43" t="str">
        <f t="shared" si="8"/>
        <v>NA</v>
      </c>
      <c r="E35" s="38">
        <f t="shared" si="9"/>
        <v>0</v>
      </c>
      <c r="F35" s="57">
        <f t="shared" si="10"/>
        <v>0</v>
      </c>
      <c r="G35" s="45">
        <f t="shared" si="11"/>
        <v>15</v>
      </c>
      <c r="H35" s="16" t="str">
        <f>'P01'!$D27</f>
        <v>NA</v>
      </c>
      <c r="I35" s="16" t="str">
        <f>IF('P02'!$D27="NT","NT",IF($H$35="NCT","NC",IF('P02'!$D27="NC","NC",IF($H$35="CT","C",'P02'!$D27))))</f>
        <v>NA</v>
      </c>
      <c r="J35" s="16" t="str">
        <f>IF('P03'!$D27="NT","NT",IF($H$35="NCT","NC",IF('P03'!$D27="NC","NC",IF($H$35="CT","C",'P03'!$D27))))</f>
        <v>NA</v>
      </c>
      <c r="K35" s="16" t="str">
        <f>IF('P04'!$D27="NT","NT",IF($H$35="NCT","NC",IF('P04'!$D27="NC","NC",IF($H$35="CT","C",'P04'!$D27))))</f>
        <v>NA</v>
      </c>
      <c r="L35" s="16" t="str">
        <f>IF('P05'!$D27="NT","NT",IF($H$35="NCT","NC",IF('P05'!$D27="NC","NC",IF($H$35="CT","C",'P05'!$D27))))</f>
        <v>NA</v>
      </c>
      <c r="M35" s="16" t="str">
        <f>IF('P06'!$D27="NT","NT",IF($H$35="NCT","NC",IF('P06'!$D27="NC","NC",IF($H$35="CT","C",'P06'!$D27))))</f>
        <v>NA</v>
      </c>
      <c r="N35" s="16" t="str">
        <f>IF('P07'!$D27="NT","NT",IF($H$35="NCT","NC",IF('P07'!$D27="NC","NC",IF($H$35="CT","C",'P07'!$D27))))</f>
        <v>NA</v>
      </c>
      <c r="O35" s="16" t="str">
        <f>IF('P08'!$D27="NT","NT",IF($H$35="NCT","NC",IF('P08'!$D27="NC","NC",IF($H$35="CT","C",'P08'!$D27))))</f>
        <v>NA</v>
      </c>
      <c r="P35" s="16" t="str">
        <f>IF('P09'!$D27="NT","NT",IF($H$35="NCT","NC",IF('P09'!$D27="NC","NC",IF($H$35="CT","C",'P09'!$D27))))</f>
        <v>NA</v>
      </c>
      <c r="Q35" s="16" t="str">
        <f>IF('P10'!$D27="NT","NT",IF($H$35="NCT","NC",IF('P10'!$D27="NC","NC",IF($H$35="CT","C",'P10'!$D27))))</f>
        <v>NA</v>
      </c>
      <c r="R35" s="16" t="str">
        <f>IF('P11'!$D27="NT","NT",IF($H$35="NCT","NC",IF('P11'!$D27="NC","NC",IF($H$35="CT","C",'P11'!$D27))))</f>
        <v>NA</v>
      </c>
      <c r="S35" s="16" t="str">
        <f>IF('P12'!$D27="NT","NT",IF($H$35="NCT","NC",IF('P12'!$D27="NC","NC",IF($H$35="CT","C",'P12'!$D27))))</f>
        <v>NA</v>
      </c>
      <c r="T35" s="16" t="str">
        <f>IF('P13'!$D27="NT","NT",IF($H$35="NCT","NC",IF('P13'!$D27="NC","NC",IF($H$35="CT","C",'P13'!$D27))))</f>
        <v>NA</v>
      </c>
      <c r="U35" s="16" t="str">
        <f>IF('P14'!$D27="NT","NT",IF($H$35="NCT","NC",IF('P14'!$D27="NC","NC",IF($H$35="CT","C",'P14'!$D27))))</f>
        <v>NA</v>
      </c>
      <c r="V35" s="16" t="str">
        <f>IF('P15'!$D27="NT","NT",IF($H$35="NCT","NC",IF('P15'!$D27="NC","NC",IF($H$35="CT","C",'P15'!$D27))))</f>
        <v>NA</v>
      </c>
      <c r="W35" s="53"/>
    </row>
    <row r="36" spans="1:23" ht="41.4">
      <c r="A36" s="116"/>
      <c r="B36" s="43" t="s">
        <v>89</v>
      </c>
      <c r="C36" s="44" t="s">
        <v>90</v>
      </c>
      <c r="D36" s="43" t="str">
        <f t="shared" si="8"/>
        <v>C</v>
      </c>
      <c r="E36" s="38">
        <f t="shared" si="9"/>
        <v>2</v>
      </c>
      <c r="F36" s="57">
        <f t="shared" si="10"/>
        <v>0</v>
      </c>
      <c r="G36" s="45">
        <f t="shared" si="11"/>
        <v>13</v>
      </c>
      <c r="H36" s="16" t="str">
        <f>'P01'!$D28</f>
        <v>NA</v>
      </c>
      <c r="I36" s="16" t="str">
        <f>IF('P02'!$D28="NT","NT",IF($H$36="NCT","NC",IF('P02'!$D28="NC","NC",IF($H$36="CT","C",'P02'!$D28))))</f>
        <v>NA</v>
      </c>
      <c r="J36" s="16" t="str">
        <f>IF('P03'!$D28="NT","NT",IF($H$36="NCT","NC",IF('P03'!$D28="NC","NC",IF($H$36="CT","C",'P03'!$D28))))</f>
        <v>NA</v>
      </c>
      <c r="K36" s="16" t="str">
        <f>IF('P04'!$D28="NT","NT",IF($H$36="NCT","NC",IF('P04'!$D28="NC","NC",IF($H$36="CT","C",'P04'!$D28))))</f>
        <v>NA</v>
      </c>
      <c r="L36" s="16" t="str">
        <f>IF('P05'!$D28="NT","NT",IF($H$36="NCT","NC",IF('P05'!$D28="NC","NC",IF($H$36="CT","C",'P05'!$D28))))</f>
        <v>NA</v>
      </c>
      <c r="M36" s="16" t="str">
        <f>IF('P06'!$D28="NT","NT",IF($H$36="NCT","NC",IF('P06'!$D28="NC","NC",IF($H$36="CT","C",'P06'!$D28))))</f>
        <v>NA</v>
      </c>
      <c r="N36" s="16" t="str">
        <f>IF('P07'!$D28="NT","NT",IF($H$36="NCT","NC",IF('P07'!$D28="NC","NC",IF($H$36="CT","C",'P07'!$D28))))</f>
        <v>NA</v>
      </c>
      <c r="O36" s="16" t="str">
        <f>IF('P08'!$D28="NT","NT",IF($H$36="NCT","NC",IF('P08'!$D28="NC","NC",IF($H$36="CT","C",'P08'!$D28))))</f>
        <v>NA</v>
      </c>
      <c r="P36" s="16" t="str">
        <f>IF('P09'!$D28="NT","NT",IF($H$36="NCT","NC",IF('P09'!$D28="NC","NC",IF($H$36="CT","C",'P09'!$D28))))</f>
        <v>C</v>
      </c>
      <c r="Q36" s="16" t="str">
        <f>IF('P10'!$D28="NT","NT",IF($H$36="NCT","NC",IF('P10'!$D28="NC","NC",IF($H$36="CT","C",'P10'!$D28))))</f>
        <v>NA</v>
      </c>
      <c r="R36" s="16" t="str">
        <f>IF('P11'!$D28="NT","NT",IF($H$36="NCT","NC",IF('P11'!$D28="NC","NC",IF($H$36="CT","C",'P11'!$D28))))</f>
        <v>NA</v>
      </c>
      <c r="S36" s="16" t="str">
        <f>IF('P12'!$D28="NT","NT",IF($H$36="NCT","NC",IF('P12'!$D28="NC","NC",IF($H$36="CT","C",'P12'!$D28))))</f>
        <v>NA</v>
      </c>
      <c r="T36" s="16" t="str">
        <f>IF('P13'!$D28="NT","NT",IF($H$36="NCT","NC",IF('P13'!$D28="NC","NC",IF($H$36="CT","C",'P13'!$D28))))</f>
        <v>C</v>
      </c>
      <c r="U36" s="16" t="str">
        <f>IF('P14'!$D28="NT","NT",IF($H$36="NCT","NC",IF('P14'!$D28="NC","NC",IF($H$36="CT","C",'P14'!$D28))))</f>
        <v>NA</v>
      </c>
      <c r="V36" s="16" t="str">
        <f>IF('P15'!$D28="NT","NT",IF($H$36="NCT","NC",IF('P15'!$D28="NC","NC",IF($H$36="CT","C",'P15'!$D28))))</f>
        <v>NA</v>
      </c>
      <c r="W36" s="53"/>
    </row>
    <row r="37" spans="1:23" ht="41.4">
      <c r="A37" s="116"/>
      <c r="B37" s="43" t="s">
        <v>91</v>
      </c>
      <c r="C37" s="44" t="s">
        <v>92</v>
      </c>
      <c r="D37" s="43" t="str">
        <f t="shared" si="8"/>
        <v>NA</v>
      </c>
      <c r="E37" s="38">
        <f t="shared" si="9"/>
        <v>0</v>
      </c>
      <c r="F37" s="57">
        <f t="shared" si="10"/>
        <v>0</v>
      </c>
      <c r="G37" s="45">
        <f t="shared" si="11"/>
        <v>15</v>
      </c>
      <c r="H37" s="16" t="str">
        <f>'P01'!$D29</f>
        <v>NA</v>
      </c>
      <c r="I37" s="16" t="str">
        <f>IF('P02'!$D29="NT","NT",IF($H$37="NCT","NC",IF('P02'!$D29="NC","NC",IF($H$37="CT","C",'P02'!$D29))))</f>
        <v>NA</v>
      </c>
      <c r="J37" s="16" t="str">
        <f>IF('P03'!$D29="NT","NT",IF($H$37="NCT","NC",IF('P03'!$D29="NC","NC",IF($H$37="CT","C",'P03'!$D29))))</f>
        <v>NA</v>
      </c>
      <c r="K37" s="16" t="str">
        <f>IF('P04'!$D29="NT","NT",IF($H$37="NCT","NC",IF('P04'!$D29="NC","NC",IF($H$37="CT","C",'P04'!$D29))))</f>
        <v>NA</v>
      </c>
      <c r="L37" s="16" t="str">
        <f>IF('P05'!$D29="NT","NT",IF($H$37="NCT","NC",IF('P05'!$D29="NC","NC",IF($H$37="CT","C",'P05'!$D29))))</f>
        <v>NA</v>
      </c>
      <c r="M37" s="16" t="str">
        <f>IF('P06'!$D29="NT","NT",IF($H$37="NCT","NC",IF('P06'!$D29="NC","NC",IF($H$37="CT","C",'P06'!$D29))))</f>
        <v>NA</v>
      </c>
      <c r="N37" s="16" t="str">
        <f>IF('P07'!$D29="NT","NT",IF($H$37="NCT","NC",IF('P07'!$D29="NC","NC",IF($H$37="CT","C",'P07'!$D29))))</f>
        <v>NA</v>
      </c>
      <c r="O37" s="16" t="str">
        <f>IF('P08'!$D29="NT","NT",IF($H$37="NCT","NC",IF('P08'!$D29="NC","NC",IF($H$37="CT","C",'P08'!$D29))))</f>
        <v>NA</v>
      </c>
      <c r="P37" s="16" t="str">
        <f>IF('P09'!$D29="NT","NT",IF($H$37="NCT","NC",IF('P09'!$D29="NC","NC",IF($H$37="CT","C",'P09'!$D29))))</f>
        <v>NA</v>
      </c>
      <c r="Q37" s="16" t="str">
        <f>IF('P10'!$D29="NT","NT",IF($H$37="NCT","NC",IF('P10'!$D29="NC","NC",IF($H$37="CT","C",'P10'!$D29))))</f>
        <v>NA</v>
      </c>
      <c r="R37" s="16" t="str">
        <f>IF('P11'!$D29="NT","NT",IF($H$37="NCT","NC",IF('P11'!$D29="NC","NC",IF($H$37="CT","C",'P11'!$D29))))</f>
        <v>NA</v>
      </c>
      <c r="S37" s="16" t="str">
        <f>IF('P12'!$D29="NT","NT",IF($H$37="NCT","NC",IF('P12'!$D29="NC","NC",IF($H$37="CT","C",'P12'!$D29))))</f>
        <v>NA</v>
      </c>
      <c r="T37" s="16" t="str">
        <f>IF('P13'!$D29="NT","NT",IF($H$37="NCT","NC",IF('P13'!$D29="NC","NC",IF($H$37="CT","C",'P13'!$D29))))</f>
        <v>NA</v>
      </c>
      <c r="U37" s="16" t="str">
        <f>IF('P14'!$D29="NT","NT",IF($H$37="NCT","NC",IF('P14'!$D29="NC","NC",IF($H$37="CT","C",'P14'!$D29))))</f>
        <v>NA</v>
      </c>
      <c r="V37" s="16" t="str">
        <f>IF('P15'!$D29="NT","NT",IF($H$37="NCT","NC",IF('P15'!$D29="NC","NC",IF($H$37="CT","C",'P15'!$D29))))</f>
        <v>NA</v>
      </c>
      <c r="W37" s="53"/>
    </row>
    <row r="38" spans="1:23" ht="41.4">
      <c r="A38" s="116"/>
      <c r="B38" s="43" t="s">
        <v>93</v>
      </c>
      <c r="C38" s="44" t="s">
        <v>94</v>
      </c>
      <c r="D38" s="43" t="str">
        <f t="shared" si="8"/>
        <v>NA</v>
      </c>
      <c r="E38" s="38">
        <f t="shared" si="9"/>
        <v>0</v>
      </c>
      <c r="F38" s="57">
        <f t="shared" si="10"/>
        <v>0</v>
      </c>
      <c r="G38" s="45">
        <f t="shared" si="11"/>
        <v>15</v>
      </c>
      <c r="H38" s="16" t="str">
        <f>'P01'!$D30</f>
        <v>NA</v>
      </c>
      <c r="I38" s="16" t="str">
        <f>IF('P02'!$D30="NT","NT",IF($H$38="NCT","NC",IF('P02'!$D30="NC","NC",IF($H$38="CT","C",'P02'!$D30))))</f>
        <v>NA</v>
      </c>
      <c r="J38" s="16" t="str">
        <f>IF('P03'!$D30="NT","NT",IF($H$38="NCT","NC",IF('P03'!$D30="NC","NC",IF($H$38="CT","C",'P03'!$D30))))</f>
        <v>NA</v>
      </c>
      <c r="K38" s="16" t="str">
        <f>IF('P04'!$D30="NT","NT",IF($H$38="NCT","NC",IF('P04'!$D30="NC","NC",IF($H$38="CT","C",'P04'!$D30))))</f>
        <v>NA</v>
      </c>
      <c r="L38" s="16" t="str">
        <f>IF('P05'!$D30="NT","NT",IF($H$38="NCT","NC",IF('P05'!$D30="NC","NC",IF($H$38="CT","C",'P05'!$D30))))</f>
        <v>NA</v>
      </c>
      <c r="M38" s="16" t="str">
        <f>IF('P06'!$D30="NT","NT",IF($H$38="NCT","NC",IF('P06'!$D30="NC","NC",IF($H$38="CT","C",'P06'!$D30))))</f>
        <v>NA</v>
      </c>
      <c r="N38" s="16" t="str">
        <f>IF('P07'!$D30="NT","NT",IF($H$38="NCT","NC",IF('P07'!$D30="NC","NC",IF($H$38="CT","C",'P07'!$D30))))</f>
        <v>NA</v>
      </c>
      <c r="O38" s="16" t="str">
        <f>IF('P08'!$D30="NT","NT",IF($H$38="NCT","NC",IF('P08'!$D30="NC","NC",IF($H$38="CT","C",'P08'!$D30))))</f>
        <v>NA</v>
      </c>
      <c r="P38" s="16" t="str">
        <f>IF('P09'!$D30="NT","NT",IF($H$38="NCT","NC",IF('P09'!$D30="NC","NC",IF($H$38="CT","C",'P09'!$D30))))</f>
        <v>NA</v>
      </c>
      <c r="Q38" s="16" t="str">
        <f>IF('P10'!$D30="NT","NT",IF($H$38="NCT","NC",IF('P10'!$D30="NC","NC",IF($H$38="CT","C",'P10'!$D30))))</f>
        <v>NA</v>
      </c>
      <c r="R38" s="16" t="str">
        <f>IF('P11'!$D30="NT","NT",IF($H$38="NCT","NC",IF('P11'!$D30="NC","NC",IF($H$38="CT","C",'P11'!$D30))))</f>
        <v>NA</v>
      </c>
      <c r="S38" s="16" t="str">
        <f>IF('P12'!$D30="NT","NT",IF($H$38="NCT","NC",IF('P12'!$D30="NC","NC",IF($H$38="CT","C",'P12'!$D30))))</f>
        <v>NA</v>
      </c>
      <c r="T38" s="16" t="str">
        <f>IF('P13'!$D30="NT","NT",IF($H$38="NCT","NC",IF('P13'!$D30="NC","NC",IF($H$38="CT","C",'P13'!$D30))))</f>
        <v>NA</v>
      </c>
      <c r="U38" s="16" t="str">
        <f>IF('P14'!$D30="NT","NT",IF($H$38="NCT","NC",IF('P14'!$D30="NC","NC",IF($H$38="CT","C",'P14'!$D30))))</f>
        <v>NA</v>
      </c>
      <c r="V38" s="16" t="str">
        <f>IF('P15'!$D30="NT","NT",IF($H$38="NCT","NC",IF('P15'!$D30="NC","NC",IF($H$38="CT","C",'P15'!$D30))))</f>
        <v>NA</v>
      </c>
      <c r="W38" s="53"/>
    </row>
    <row r="39" spans="1:23">
      <c r="A39" s="35"/>
      <c r="B39" s="33"/>
      <c r="C39" s="33"/>
      <c r="D39" s="34"/>
      <c r="E39" s="36">
        <f>SUM(E26:E38)</f>
        <v>5</v>
      </c>
      <c r="F39" s="37">
        <f>SUM(F26:F38)</f>
        <v>11</v>
      </c>
      <c r="G39" s="46">
        <f>SUM(G26:G38)</f>
        <v>179</v>
      </c>
      <c r="H39" s="33"/>
      <c r="I39" s="33"/>
      <c r="J39" s="33"/>
      <c r="K39" s="33"/>
      <c r="L39" s="33"/>
      <c r="M39" s="33"/>
      <c r="N39" s="33"/>
      <c r="O39" s="33"/>
      <c r="P39" s="33"/>
      <c r="Q39" s="33"/>
      <c r="R39" s="33"/>
      <c r="S39" s="33"/>
      <c r="T39" s="33"/>
      <c r="U39" s="33"/>
      <c r="V39" s="33"/>
      <c r="W39" s="53"/>
    </row>
    <row r="40" spans="1:23" ht="27.6">
      <c r="A40" s="115" t="s">
        <v>29</v>
      </c>
      <c r="B40" s="43" t="s">
        <v>95</v>
      </c>
      <c r="C40" s="44" t="s">
        <v>96</v>
      </c>
      <c r="D40" s="43" t="str">
        <f t="shared" ref="D40:D47" si="12">IF(F40&gt;0,"NC",IF(E40&gt;0,"C",IF(G40&gt;0,"NA","NT")))</f>
        <v>NA</v>
      </c>
      <c r="E40" s="38">
        <f t="shared" ref="E40:E47" si="13">COUNTIF(H40:V40,"C")</f>
        <v>0</v>
      </c>
      <c r="F40" s="57">
        <f t="shared" ref="F40:F47" si="14">COUNTIF(H40:V40,"NC")+COUNTIF(H40:V40,"NCT")</f>
        <v>0</v>
      </c>
      <c r="G40" s="45">
        <f t="shared" ref="G40:G47" si="15">COUNTIF(H40:V40,"NA")</f>
        <v>15</v>
      </c>
      <c r="H40" s="16" t="str">
        <f>'P01'!$D31</f>
        <v>NA</v>
      </c>
      <c r="I40" s="16" t="str">
        <f>IF('P02'!$D31="NT","NT",IF($H$40="NCT","NC",IF('P02'!$D31="NC","NC",IF($H$40="CT","C",'P02'!$D31))))</f>
        <v>NA</v>
      </c>
      <c r="J40" s="16" t="str">
        <f>IF('P03'!$D31="NT","NT",IF($H$40="NCT","NC",IF('P03'!$D31="NC","NC",IF($H$40="CT","C",'P03'!$D31))))</f>
        <v>NA</v>
      </c>
      <c r="K40" s="16" t="str">
        <f>IF('P04'!$D31="NT","NT",IF($H$40="NCT","NC",IF('P04'!$D31="NC","NC",IF($H$40="CT","C",'P04'!$D31))))</f>
        <v>NA</v>
      </c>
      <c r="L40" s="16" t="str">
        <f>IF('P05'!$D31="NT","NT",IF($H$40="NCT","NC",IF('P05'!$D31="NC","NC",IF($H$40="CT","C",'P05'!$D31))))</f>
        <v>NA</v>
      </c>
      <c r="M40" s="16" t="str">
        <f>IF('P06'!$D31="NT","NT",IF($H$40="NCT","NC",IF('P06'!$D31="NC","NC",IF($H$40="CT","C",'P06'!$D31))))</f>
        <v>NA</v>
      </c>
      <c r="N40" s="16" t="str">
        <f>IF('P07'!$D31="NT","NT",IF($H$40="NCT","NC",IF('P07'!$D31="NC","NC",IF($H$40="CT","C",'P07'!$D31))))</f>
        <v>NA</v>
      </c>
      <c r="O40" s="16" t="str">
        <f>IF('P08'!$D31="NT","NT",IF($H$40="NCT","NC",IF('P08'!$D31="NC","NC",IF($H$40="CT","C",'P08'!$D31))))</f>
        <v>NA</v>
      </c>
      <c r="P40" s="16" t="str">
        <f>IF('P09'!$D31="NT","NT",IF($H$40="NCT","NC",IF('P09'!$D31="NC","NC",IF($H$40="CT","C",'P09'!$D31))))</f>
        <v>NA</v>
      </c>
      <c r="Q40" s="16" t="str">
        <f>IF('P10'!$D31="NT","NT",IF($H$40="NCT","NC",IF('P10'!$D31="NC","NC",IF($H$40="CT","C",'P10'!$D31))))</f>
        <v>NA</v>
      </c>
      <c r="R40" s="16" t="str">
        <f>IF('P11'!$D31="NT","NT",IF($H$40="NCT","NC",IF('P11'!$D31="NC","NC",IF($H$40="CT","C",'P11'!$D31))))</f>
        <v>NA</v>
      </c>
      <c r="S40" s="16" t="str">
        <f>IF('P12'!$D31="NT","NT",IF($H$40="NCT","NC",IF('P12'!$D31="NC","NC",IF($H$40="CT","C",'P12'!$D31))))</f>
        <v>NA</v>
      </c>
      <c r="T40" s="16" t="str">
        <f>IF('P13'!$D31="NT","NT",IF($H$40="NCT","NC",IF('P13'!$D31="NC","NC",IF($H$40="CT","C",'P13'!$D31))))</f>
        <v>NA</v>
      </c>
      <c r="U40" s="16" t="str">
        <f>IF('P14'!$D31="NT","NT",IF($H$40="NCT","NC",IF('P14'!$D31="NC","NC",IF($H$40="CT","C",'P14'!$D31))))</f>
        <v>NA</v>
      </c>
      <c r="V40" s="16" t="str">
        <f>IF('P15'!$D31="NT","NT",IF($H$40="NCT","NC",IF('P15'!$D31="NC","NC",IF($H$40="CT","C",'P15'!$D31))))</f>
        <v>NA</v>
      </c>
      <c r="W40" s="53"/>
    </row>
    <row r="41" spans="1:23" ht="27.6">
      <c r="A41" s="116"/>
      <c r="B41" s="43" t="s">
        <v>97</v>
      </c>
      <c r="C41" s="44" t="s">
        <v>98</v>
      </c>
      <c r="D41" s="43" t="str">
        <f t="shared" si="12"/>
        <v>NA</v>
      </c>
      <c r="E41" s="38">
        <f t="shared" si="13"/>
        <v>0</v>
      </c>
      <c r="F41" s="57">
        <f t="shared" si="14"/>
        <v>0</v>
      </c>
      <c r="G41" s="45">
        <f t="shared" si="15"/>
        <v>15</v>
      </c>
      <c r="H41" s="16" t="str">
        <f>'P01'!$D32</f>
        <v>NA</v>
      </c>
      <c r="I41" s="16" t="str">
        <f>IF('P02'!$D32="NT","NT",IF($H$41="NCT","NC",IF('P02'!$D32="NC","NC",IF($H$41="CT","C",'P02'!$D32))))</f>
        <v>NA</v>
      </c>
      <c r="J41" s="16" t="str">
        <f>IF('P03'!$D32="NT","NT",IF($H$41="NCT","NC",IF('P03'!$D32="NC","NC",IF($H$41="CT","C",'P03'!$D32))))</f>
        <v>NA</v>
      </c>
      <c r="K41" s="16" t="str">
        <f>IF('P04'!$D32="NT","NT",IF($H$41="NCT","NC",IF('P04'!$D32="NC","NC",IF($H$41="CT","C",'P04'!$D32))))</f>
        <v>NA</v>
      </c>
      <c r="L41" s="16" t="str">
        <f>IF('P05'!$D32="NT","NT",IF($H$41="NCT","NC",IF('P05'!$D32="NC","NC",IF($H$41="CT","C",'P05'!$D32))))</f>
        <v>NA</v>
      </c>
      <c r="M41" s="16" t="str">
        <f>IF('P06'!$D32="NT","NT",IF($H$41="NCT","NC",IF('P06'!$D32="NC","NC",IF($H$41="CT","C",'P06'!$D32))))</f>
        <v>NA</v>
      </c>
      <c r="N41" s="16" t="str">
        <f>IF('P07'!$D32="NT","NT",IF($H$41="NCT","NC",IF('P07'!$D32="NC","NC",IF($H$41="CT","C",'P07'!$D32))))</f>
        <v>NA</v>
      </c>
      <c r="O41" s="16" t="str">
        <f>IF('P08'!$D32="NT","NT",IF($H$41="NCT","NC",IF('P08'!$D32="NC","NC",IF($H$41="CT","C",'P08'!$D32))))</f>
        <v>NA</v>
      </c>
      <c r="P41" s="16" t="str">
        <f>IF('P09'!$D32="NT","NT",IF($H$41="NCT","NC",IF('P09'!$D32="NC","NC",IF($H$41="CT","C",'P09'!$D32))))</f>
        <v>NA</v>
      </c>
      <c r="Q41" s="16" t="str">
        <f>IF('P10'!$D32="NT","NT",IF($H$41="NCT","NC",IF('P10'!$D32="NC","NC",IF($H$41="CT","C",'P10'!$D32))))</f>
        <v>NA</v>
      </c>
      <c r="R41" s="16" t="str">
        <f>IF('P11'!$D32="NT","NT",IF($H$41="NCT","NC",IF('P11'!$D32="NC","NC",IF($H$41="CT","C",'P11'!$D32))))</f>
        <v>NA</v>
      </c>
      <c r="S41" s="16" t="str">
        <f>IF('P12'!$D32="NT","NT",IF($H$41="NCT","NC",IF('P12'!$D32="NC","NC",IF($H$41="CT","C",'P12'!$D32))))</f>
        <v>NA</v>
      </c>
      <c r="T41" s="16" t="str">
        <f>IF('P13'!$D32="NT","NT",IF($H$41="NCT","NC",IF('P13'!$D32="NC","NC",IF($H$41="CT","C",'P13'!$D32))))</f>
        <v>NA</v>
      </c>
      <c r="U41" s="16" t="str">
        <f>IF('P14'!$D32="NT","NT",IF($H$41="NCT","NC",IF('P14'!$D32="NC","NC",IF($H$41="CT","C",'P14'!$D32))))</f>
        <v>NA</v>
      </c>
      <c r="V41" s="16" t="str">
        <f>IF('P15'!$D32="NT","NT",IF($H$41="NCT","NC",IF('P15'!$D32="NC","NC",IF($H$41="CT","C",'P15'!$D32))))</f>
        <v>NA</v>
      </c>
      <c r="W41" s="53"/>
    </row>
    <row r="42" spans="1:23" ht="41.4">
      <c r="A42" s="116"/>
      <c r="B42" s="43" t="s">
        <v>99</v>
      </c>
      <c r="C42" s="44" t="s">
        <v>100</v>
      </c>
      <c r="D42" s="43" t="str">
        <f t="shared" si="12"/>
        <v>NC</v>
      </c>
      <c r="E42" s="38">
        <f t="shared" si="13"/>
        <v>0</v>
      </c>
      <c r="F42" s="57">
        <f t="shared" si="14"/>
        <v>1</v>
      </c>
      <c r="G42" s="45">
        <f t="shared" si="15"/>
        <v>14</v>
      </c>
      <c r="H42" s="16" t="str">
        <f>'P01'!$D33</f>
        <v>NA</v>
      </c>
      <c r="I42" s="16" t="str">
        <f>IF('P02'!$D33="NT","NT",IF($H$42="NCT","NC",IF('P02'!$D33="NC","NC",IF($H$42="CT","C",'P02'!$D33))))</f>
        <v>NA</v>
      </c>
      <c r="J42" s="16" t="str">
        <f>IF('P03'!$D33="NT","NT",IF($H$42="NCT","NC",IF('P03'!$D33="NC","NC",IF($H$42="CT","C",'P03'!$D33))))</f>
        <v>NA</v>
      </c>
      <c r="K42" s="16" t="str">
        <f>IF('P04'!$D33="NT","NT",IF($H$42="NCT","NC",IF('P04'!$D33="NC","NC",IF($H$42="CT","C",'P04'!$D33))))</f>
        <v>NA</v>
      </c>
      <c r="L42" s="16" t="str">
        <f>IF('P05'!$D33="NT","NT",IF($H$42="NCT","NC",IF('P05'!$D33="NC","NC",IF($H$42="CT","C",'P05'!$D33))))</f>
        <v>NA</v>
      </c>
      <c r="M42" s="16" t="str">
        <f>IF('P06'!$D33="NT","NT",IF($H$42="NCT","NC",IF('P06'!$D33="NC","NC",IF($H$42="CT","C",'P06'!$D33))))</f>
        <v>NA</v>
      </c>
      <c r="N42" s="16" t="str">
        <f>IF('P07'!$D33="NT","NT",IF($H$42="NCT","NC",IF('P07'!$D33="NC","NC",IF($H$42="CT","C",'P07'!$D33))))</f>
        <v>NA</v>
      </c>
      <c r="O42" s="16" t="str">
        <f>IF('P08'!$D33="NT","NT",IF($H$42="NCT","NC",IF('P08'!$D33="NC","NC",IF($H$42="CT","C",'P08'!$D33))))</f>
        <v>NA</v>
      </c>
      <c r="P42" s="16" t="str">
        <f>IF('P09'!$D33="NT","NT",IF($H$42="NCT","NC",IF('P09'!$D33="NC","NC",IF($H$42="CT","C",'P09'!$D33))))</f>
        <v>NA</v>
      </c>
      <c r="Q42" s="16" t="str">
        <f>IF('P10'!$D33="NT","NT",IF($H$42="NCT","NC",IF('P10'!$D33="NC","NC",IF($H$42="CT","C",'P10'!$D33))))</f>
        <v>NA</v>
      </c>
      <c r="R42" s="16" t="str">
        <f>IF('P11'!$D33="NT","NT",IF($H$42="NCT","NC",IF('P11'!$D33="NC","NC",IF($H$42="CT","C",'P11'!$D33))))</f>
        <v>NC</v>
      </c>
      <c r="S42" s="16" t="str">
        <f>IF('P12'!$D33="NT","NT",IF($H$42="NCT","NC",IF('P12'!$D33="NC","NC",IF($H$42="CT","C",'P12'!$D33))))</f>
        <v>NA</v>
      </c>
      <c r="T42" s="16" t="str">
        <f>IF('P13'!$D33="NT","NT",IF($H$42="NCT","NC",IF('P13'!$D33="NC","NC",IF($H$42="CT","C",'P13'!$D33))))</f>
        <v>NA</v>
      </c>
      <c r="U42" s="16" t="str">
        <f>IF('P14'!$D33="NT","NT",IF($H$42="NCT","NC",IF('P14'!$D33="NC","NC",IF($H$42="CT","C",'P14'!$D33))))</f>
        <v>NA</v>
      </c>
      <c r="V42" s="16" t="str">
        <f>IF('P15'!$D33="NT","NT",IF($H$42="NCT","NC",IF('P15'!$D33="NC","NC",IF($H$42="CT","C",'P15'!$D33))))</f>
        <v>NA</v>
      </c>
      <c r="W42" s="53"/>
    </row>
    <row r="43" spans="1:23" ht="41.4">
      <c r="A43" s="116"/>
      <c r="B43" s="43" t="s">
        <v>101</v>
      </c>
      <c r="C43" s="44" t="s">
        <v>102</v>
      </c>
      <c r="D43" s="43" t="str">
        <f t="shared" si="12"/>
        <v>NC</v>
      </c>
      <c r="E43" s="38">
        <f t="shared" si="13"/>
        <v>0</v>
      </c>
      <c r="F43" s="57">
        <f t="shared" si="14"/>
        <v>3</v>
      </c>
      <c r="G43" s="45">
        <f t="shared" si="15"/>
        <v>12</v>
      </c>
      <c r="H43" s="16" t="str">
        <f>'P01'!$D34</f>
        <v>NA</v>
      </c>
      <c r="I43" s="16" t="str">
        <f>IF('P02'!$D34="NT","NT",IF($H$43="NCT","NC",IF('P02'!$D34="NC","NC",IF($H$43="CT","C",'P02'!$D34))))</f>
        <v>NA</v>
      </c>
      <c r="J43" s="16" t="str">
        <f>IF('P03'!$D34="NT","NT",IF($H$43="NCT","NC",IF('P03'!$D34="NC","NC",IF($H$43="CT","C",'P03'!$D34))))</f>
        <v>NA</v>
      </c>
      <c r="K43" s="16" t="str">
        <f>IF('P04'!$D34="NT","NT",IF($H$43="NCT","NC",IF('P04'!$D34="NC","NC",IF($H$43="CT","C",'P04'!$D34))))</f>
        <v>NA</v>
      </c>
      <c r="L43" s="16" t="str">
        <f>IF('P05'!$D34="NT","NT",IF($H$43="NCT","NC",IF('P05'!$D34="NC","NC",IF($H$43="CT","C",'P05'!$D34))))</f>
        <v>NA</v>
      </c>
      <c r="M43" s="16" t="str">
        <f>IF('P06'!$D34="NT","NT",IF($H$43="NCT","NC",IF('P06'!$D34="NC","NC",IF($H$43="CT","C",'P06'!$D34))))</f>
        <v>NA</v>
      </c>
      <c r="N43" s="16" t="str">
        <f>IF('P07'!$D34="NT","NT",IF($H$43="NCT","NC",IF('P07'!$D34="NC","NC",IF($H$43="CT","C",'P07'!$D34))))</f>
        <v>NA</v>
      </c>
      <c r="O43" s="16" t="str">
        <f>IF('P08'!$D34="NT","NT",IF($H$43="NCT","NC",IF('P08'!$D34="NC","NC",IF($H$43="CT","C",'P08'!$D34))))</f>
        <v>NC</v>
      </c>
      <c r="P43" s="16" t="str">
        <f>IF('P09'!$D34="NT","NT",IF($H$43="NCT","NC",IF('P09'!$D34="NC","NC",IF($H$43="CT","C",'P09'!$D34))))</f>
        <v>NA</v>
      </c>
      <c r="Q43" s="16" t="str">
        <f>IF('P10'!$D34="NT","NT",IF($H$43="NCT","NC",IF('P10'!$D34="NC","NC",IF($H$43="CT","C",'P10'!$D34))))</f>
        <v>NC</v>
      </c>
      <c r="R43" s="16" t="str">
        <f>IF('P11'!$D34="NT","NT",IF($H$43="NCT","NC",IF('P11'!$D34="NC","NC",IF($H$43="CT","C",'P11'!$D34))))</f>
        <v>NA</v>
      </c>
      <c r="S43" s="16" t="str">
        <f>IF('P12'!$D34="NT","NT",IF($H$43="NCT","NC",IF('P12'!$D34="NC","NC",IF($H$43="CT","C",'P12'!$D34))))</f>
        <v>NA</v>
      </c>
      <c r="T43" s="16" t="str">
        <f>IF('P13'!$D34="NT","NT",IF($H$43="NCT","NC",IF('P13'!$D34="NC","NC",IF($H$43="CT","C",'P13'!$D34))))</f>
        <v>NC</v>
      </c>
      <c r="U43" s="16" t="str">
        <f>IF('P14'!$D34="NT","NT",IF($H$43="NCT","NC",IF('P14'!$D34="NC","NC",IF($H$43="CT","C",'P14'!$D34))))</f>
        <v>NA</v>
      </c>
      <c r="V43" s="16" t="str">
        <f>IF('P15'!$D34="NT","NT",IF($H$43="NCT","NC",IF('P15'!$D34="NC","NC",IF($H$43="CT","C",'P15'!$D34))))</f>
        <v>NA</v>
      </c>
      <c r="W43" s="53"/>
    </row>
    <row r="44" spans="1:23" ht="27.6">
      <c r="A44" s="116"/>
      <c r="B44" s="43" t="s">
        <v>103</v>
      </c>
      <c r="C44" s="44" t="s">
        <v>104</v>
      </c>
      <c r="D44" s="43" t="str">
        <f t="shared" si="12"/>
        <v>NA</v>
      </c>
      <c r="E44" s="38">
        <f t="shared" si="13"/>
        <v>0</v>
      </c>
      <c r="F44" s="57">
        <f t="shared" si="14"/>
        <v>0</v>
      </c>
      <c r="G44" s="45">
        <f t="shared" si="15"/>
        <v>15</v>
      </c>
      <c r="H44" s="16" t="str">
        <f>'P01'!$D35</f>
        <v>NA</v>
      </c>
      <c r="I44" s="16" t="str">
        <f>IF('P02'!$D35="NT","NT",IF($H$44="NCT","NC",IF('P02'!$D35="NC","NC",IF($H$44="CT","C",'P02'!$D35))))</f>
        <v>NA</v>
      </c>
      <c r="J44" s="16" t="str">
        <f>IF('P03'!$D35="NT","NT",IF($H$44="NCT","NC",IF('P03'!$D35="NC","NC",IF($H$44="CT","C",'P03'!$D35))))</f>
        <v>NA</v>
      </c>
      <c r="K44" s="16" t="str">
        <f>IF('P04'!$D35="NT","NT",IF($H$44="NCT","NC",IF('P04'!$D35="NC","NC",IF($H$44="CT","C",'P04'!$D35))))</f>
        <v>NA</v>
      </c>
      <c r="L44" s="16" t="str">
        <f>IF('P05'!$D35="NT","NT",IF($H$44="NCT","NC",IF('P05'!$D35="NC","NC",IF($H$44="CT","C",'P05'!$D35))))</f>
        <v>NA</v>
      </c>
      <c r="M44" s="16" t="str">
        <f>IF('P06'!$D35="NT","NT",IF($H$44="NCT","NC",IF('P06'!$D35="NC","NC",IF($H$44="CT","C",'P06'!$D35))))</f>
        <v>NA</v>
      </c>
      <c r="N44" s="16" t="str">
        <f>IF('P07'!$D35="NT","NT",IF($H$44="NCT","NC",IF('P07'!$D35="NC","NC",IF($H$44="CT","C",'P07'!$D35))))</f>
        <v>NA</v>
      </c>
      <c r="O44" s="16" t="str">
        <f>IF('P08'!$D35="NT","NT",IF($H$44="NCT","NC",IF('P08'!$D35="NC","NC",IF($H$44="CT","C",'P08'!$D35))))</f>
        <v>NA</v>
      </c>
      <c r="P44" s="16" t="str">
        <f>IF('P09'!$D35="NT","NT",IF($H$44="NCT","NC",IF('P09'!$D35="NC","NC",IF($H$44="CT","C",'P09'!$D35))))</f>
        <v>NA</v>
      </c>
      <c r="Q44" s="16" t="str">
        <f>IF('P10'!$D35="NT","NT",IF($H$44="NCT","NC",IF('P10'!$D35="NC","NC",IF($H$44="CT","C",'P10'!$D35))))</f>
        <v>NA</v>
      </c>
      <c r="R44" s="16" t="str">
        <f>IF('P11'!$D35="NT","NT",IF($H$44="NCT","NC",IF('P11'!$D35="NC","NC",IF($H$44="CT","C",'P11'!$D35))))</f>
        <v>NA</v>
      </c>
      <c r="S44" s="16" t="str">
        <f>IF('P12'!$D35="NT","NT",IF($H$44="NCT","NC",IF('P12'!$D35="NC","NC",IF($H$44="CT","C",'P12'!$D35))))</f>
        <v>NA</v>
      </c>
      <c r="T44" s="16" t="str">
        <f>IF('P13'!$D35="NT","NT",IF($H$44="NCT","NC",IF('P13'!$D35="NC","NC",IF($H$44="CT","C",'P13'!$D35))))</f>
        <v>NA</v>
      </c>
      <c r="U44" s="16" t="str">
        <f>IF('P14'!$D35="NT","NT",IF($H$44="NCT","NC",IF('P14'!$D35="NC","NC",IF($H$44="CT","C",'P14'!$D35))))</f>
        <v>NA</v>
      </c>
      <c r="V44" s="16" t="str">
        <f>IF('P15'!$D35="NT","NT",IF($H$44="NCT","NC",IF('P15'!$D35="NC","NC",IF($H$44="CT","C",'P15'!$D35))))</f>
        <v>NA</v>
      </c>
      <c r="W44" s="53"/>
    </row>
    <row r="45" spans="1:23" ht="41.4">
      <c r="A45" s="116"/>
      <c r="B45" s="43" t="s">
        <v>105</v>
      </c>
      <c r="C45" s="44" t="s">
        <v>106</v>
      </c>
      <c r="D45" s="43" t="str">
        <f t="shared" si="12"/>
        <v>NC</v>
      </c>
      <c r="E45" s="38">
        <f t="shared" si="13"/>
        <v>0</v>
      </c>
      <c r="F45" s="57">
        <f t="shared" si="14"/>
        <v>3</v>
      </c>
      <c r="G45" s="45">
        <f t="shared" si="15"/>
        <v>12</v>
      </c>
      <c r="H45" s="16" t="str">
        <f>'P01'!$D36</f>
        <v>NA</v>
      </c>
      <c r="I45" s="16" t="str">
        <f>IF('P02'!$D36="NT","NT",IF($H$45="NCT","NC",IF('P02'!$D36="NC","NC",IF($H$45="CT","C",'P02'!$D36))))</f>
        <v>NA</v>
      </c>
      <c r="J45" s="16" t="str">
        <f>IF('P03'!$D36="NT","NT",IF($H$45="NCT","NC",IF('P03'!$D36="NC","NC",IF($H$45="CT","C",'P03'!$D36))))</f>
        <v>NA</v>
      </c>
      <c r="K45" s="16" t="str">
        <f>IF('P04'!$D36="NT","NT",IF($H$45="NCT","NC",IF('P04'!$D36="NC","NC",IF($H$45="CT","C",'P04'!$D36))))</f>
        <v>NA</v>
      </c>
      <c r="L45" s="16" t="str">
        <f>IF('P05'!$D36="NT","NT",IF($H$45="NCT","NC",IF('P05'!$D36="NC","NC",IF($H$45="CT","C",'P05'!$D36))))</f>
        <v>NA</v>
      </c>
      <c r="M45" s="16" t="str">
        <f>IF('P06'!$D36="NT","NT",IF($H$45="NCT","NC",IF('P06'!$D36="NC","NC",IF($H$45="CT","C",'P06'!$D36))))</f>
        <v>NA</v>
      </c>
      <c r="N45" s="16" t="str">
        <f>IF('P07'!$D36="NT","NT",IF($H$45="NCT","NC",IF('P07'!$D36="NC","NC",IF($H$45="CT","C",'P07'!$D36))))</f>
        <v>NA</v>
      </c>
      <c r="O45" s="16" t="str">
        <f>IF('P08'!$D36="NT","NT",IF($H$45="NCT","NC",IF('P08'!$D36="NC","NC",IF($H$45="CT","C",'P08'!$D36))))</f>
        <v>NC</v>
      </c>
      <c r="P45" s="16" t="str">
        <f>IF('P09'!$D36="NT","NT",IF($H$45="NCT","NC",IF('P09'!$D36="NC","NC",IF($H$45="CT","C",'P09'!$D36))))</f>
        <v>NA</v>
      </c>
      <c r="Q45" s="16" t="str">
        <f>IF('P10'!$D36="NT","NT",IF($H$45="NCT","NC",IF('P10'!$D36="NC","NC",IF($H$45="CT","C",'P10'!$D36))))</f>
        <v>NC</v>
      </c>
      <c r="R45" s="16" t="str">
        <f>IF('P11'!$D36="NT","NT",IF($H$45="NCT","NC",IF('P11'!$D36="NC","NC",IF($H$45="CT","C",'P11'!$D36))))</f>
        <v>NA</v>
      </c>
      <c r="S45" s="16" t="str">
        <f>IF('P12'!$D36="NT","NT",IF($H$45="NCT","NC",IF('P12'!$D36="NC","NC",IF($H$45="CT","C",'P12'!$D36))))</f>
        <v>NA</v>
      </c>
      <c r="T45" s="16" t="str">
        <f>IF('P13'!$D36="NT","NT",IF($H$45="NCT","NC",IF('P13'!$D36="NC","NC",IF($H$45="CT","C",'P13'!$D36))))</f>
        <v>NC</v>
      </c>
      <c r="U45" s="16" t="str">
        <f>IF('P14'!$D36="NT","NT",IF($H$45="NCT","NC",IF('P14'!$D36="NC","NC",IF($H$45="CT","C",'P14'!$D36))))</f>
        <v>NA</v>
      </c>
      <c r="V45" s="16" t="str">
        <f>IF('P15'!$D36="NT","NT",IF($H$45="NCT","NC",IF('P15'!$D36="NC","NC",IF($H$45="CT","C",'P15'!$D36))))</f>
        <v>NA</v>
      </c>
      <c r="W45" s="53"/>
    </row>
    <row r="46" spans="1:23" ht="55.2">
      <c r="A46" s="116"/>
      <c r="B46" s="43" t="s">
        <v>107</v>
      </c>
      <c r="C46" s="44" t="s">
        <v>108</v>
      </c>
      <c r="D46" s="43" t="str">
        <f t="shared" si="12"/>
        <v>NC</v>
      </c>
      <c r="E46" s="38">
        <f t="shared" si="13"/>
        <v>0</v>
      </c>
      <c r="F46" s="57">
        <f t="shared" si="14"/>
        <v>3</v>
      </c>
      <c r="G46" s="45">
        <f t="shared" si="15"/>
        <v>12</v>
      </c>
      <c r="H46" s="16" t="str">
        <f>'P01'!$D37</f>
        <v>NA</v>
      </c>
      <c r="I46" s="16" t="str">
        <f>IF('P02'!$D37="NT","NT",IF($H$46="NCT","NC",IF('P02'!$D37="NC","NC",IF($H$46="CT","C",'P02'!$D37))))</f>
        <v>NA</v>
      </c>
      <c r="J46" s="16" t="str">
        <f>IF('P03'!$D37="NT","NT",IF($H$46="NCT","NC",IF('P03'!$D37="NC","NC",IF($H$46="CT","C",'P03'!$D37))))</f>
        <v>NA</v>
      </c>
      <c r="K46" s="16" t="str">
        <f>IF('P04'!$D37="NT","NT",IF($H$46="NCT","NC",IF('P04'!$D37="NC","NC",IF($H$46="CT","C",'P04'!$D37))))</f>
        <v>NA</v>
      </c>
      <c r="L46" s="16" t="str">
        <f>IF('P05'!$D37="NT","NT",IF($H$46="NCT","NC",IF('P05'!$D37="NC","NC",IF($H$46="CT","C",'P05'!$D37))))</f>
        <v>NA</v>
      </c>
      <c r="M46" s="16" t="str">
        <f>IF('P06'!$D37="NT","NT",IF($H$46="NCT","NC",IF('P06'!$D37="NC","NC",IF($H$46="CT","C",'P06'!$D37))))</f>
        <v>NA</v>
      </c>
      <c r="N46" s="16" t="str">
        <f>IF('P07'!$D37="NT","NT",IF($H$46="NCT","NC",IF('P07'!$D37="NC","NC",IF($H$46="CT","C",'P07'!$D37))))</f>
        <v>NA</v>
      </c>
      <c r="O46" s="16" t="str">
        <f>IF('P08'!$D37="NT","NT",IF($H$46="NCT","NC",IF('P08'!$D37="NC","NC",IF($H$46="CT","C",'P08'!$D37))))</f>
        <v>NC</v>
      </c>
      <c r="P46" s="16" t="str">
        <f>IF('P09'!$D37="NT","NT",IF($H$46="NCT","NC",IF('P09'!$D37="NC","NC",IF($H$46="CT","C",'P09'!$D37))))</f>
        <v>NA</v>
      </c>
      <c r="Q46" s="16" t="str">
        <f>IF('P10'!$D37="NT","NT",IF($H$46="NCT","NC",IF('P10'!$D37="NC","NC",IF($H$46="CT","C",'P10'!$D37))))</f>
        <v>NC</v>
      </c>
      <c r="R46" s="16" t="str">
        <f>IF('P11'!$D37="NT","NT",IF($H$46="NCT","NC",IF('P11'!$D37="NC","NC",IF($H$46="CT","C",'P11'!$D37))))</f>
        <v>NA</v>
      </c>
      <c r="S46" s="16" t="str">
        <f>IF('P12'!$D37="NT","NT",IF($H$46="NCT","NC",IF('P12'!$D37="NC","NC",IF($H$46="CT","C",'P12'!$D37))))</f>
        <v>NA</v>
      </c>
      <c r="T46" s="16" t="str">
        <f>IF('P13'!$D37="NT","NT",IF($H$46="NCT","NC",IF('P13'!$D37="NC","NC",IF($H$46="CT","C",'P13'!$D37))))</f>
        <v>NC</v>
      </c>
      <c r="U46" s="16" t="str">
        <f>IF('P14'!$D37="NT","NT",IF($H$46="NCT","NC",IF('P14'!$D37="NC","NC",IF($H$46="CT","C",'P14'!$D37))))</f>
        <v>NA</v>
      </c>
      <c r="V46" s="16" t="str">
        <f>IF('P15'!$D37="NT","NT",IF($H$46="NCT","NC",IF('P15'!$D37="NC","NC",IF($H$46="CT","C",'P15'!$D37))))</f>
        <v>NA</v>
      </c>
      <c r="W46" s="53"/>
    </row>
    <row r="47" spans="1:23" ht="41.4">
      <c r="A47" s="116"/>
      <c r="B47" s="43" t="s">
        <v>109</v>
      </c>
      <c r="C47" s="44" t="s">
        <v>110</v>
      </c>
      <c r="D47" s="43" t="str">
        <f t="shared" si="12"/>
        <v>C</v>
      </c>
      <c r="E47" s="38">
        <f t="shared" si="13"/>
        <v>1</v>
      </c>
      <c r="F47" s="57">
        <f t="shared" si="14"/>
        <v>0</v>
      </c>
      <c r="G47" s="45">
        <f t="shared" si="15"/>
        <v>14</v>
      </c>
      <c r="H47" s="16" t="str">
        <f>'P01'!$D38</f>
        <v>NA</v>
      </c>
      <c r="I47" s="16" t="str">
        <f>IF('P02'!$D38="NT","NT",IF($H$47="NCT","NC",IF('P02'!$D38="NC","NC",IF($H$47="CT","C",'P02'!$D38))))</f>
        <v>NA</v>
      </c>
      <c r="J47" s="16" t="str">
        <f>IF('P03'!$D38="NT","NT",IF($H$47="NCT","NC",IF('P03'!$D38="NC","NC",IF($H$47="CT","C",'P03'!$D38))))</f>
        <v>NA</v>
      </c>
      <c r="K47" s="16" t="str">
        <f>IF('P04'!$D38="NT","NT",IF($H$47="NCT","NC",IF('P04'!$D38="NC","NC",IF($H$47="CT","C",'P04'!$D38))))</f>
        <v>NA</v>
      </c>
      <c r="L47" s="16" t="str">
        <f>IF('P05'!$D38="NT","NT",IF($H$47="NCT","NC",IF('P05'!$D38="NC","NC",IF($H$47="CT","C",'P05'!$D38))))</f>
        <v>NA</v>
      </c>
      <c r="M47" s="16" t="str">
        <f>IF('P06'!$D38="NT","NT",IF($H$47="NCT","NC",IF('P06'!$D38="NC","NC",IF($H$47="CT","C",'P06'!$D38))))</f>
        <v>NA</v>
      </c>
      <c r="N47" s="16" t="str">
        <f>IF('P07'!$D38="NT","NT",IF($H$47="NCT","NC",IF('P07'!$D38="NC","NC",IF($H$47="CT","C",'P07'!$D38))))</f>
        <v>NA</v>
      </c>
      <c r="O47" s="16" t="str">
        <f>IF('P08'!$D38="NT","NT",IF($H$47="NCT","NC",IF('P08'!$D38="NC","NC",IF($H$47="CT","C",'P08'!$D38))))</f>
        <v>NA</v>
      </c>
      <c r="P47" s="16" t="str">
        <f>IF('P09'!$D38="NT","NT",IF($H$47="NCT","NC",IF('P09'!$D38="NC","NC",IF($H$47="CT","C",'P09'!$D38))))</f>
        <v>NA</v>
      </c>
      <c r="Q47" s="16" t="str">
        <f>IF('P10'!$D38="NT","NT",IF($H$47="NCT","NC",IF('P10'!$D38="NC","NC",IF($H$47="CT","C",'P10'!$D38))))</f>
        <v>NA</v>
      </c>
      <c r="R47" s="16" t="str">
        <f>IF('P11'!$D38="NT","NT",IF($H$47="NCT","NC",IF('P11'!$D38="NC","NC",IF($H$47="CT","C",'P11'!$D38))))</f>
        <v>C</v>
      </c>
      <c r="S47" s="16" t="str">
        <f>IF('P12'!$D38="NT","NT",IF($H$47="NCT","NC",IF('P12'!$D38="NC","NC",IF($H$47="CT","C",'P12'!$D38))))</f>
        <v>NA</v>
      </c>
      <c r="T47" s="16" t="str">
        <f>IF('P13'!$D38="NT","NT",IF($H$47="NCT","NC",IF('P13'!$D38="NC","NC",IF($H$47="CT","C",'P13'!$D38))))</f>
        <v>NA</v>
      </c>
      <c r="U47" s="16" t="str">
        <f>IF('P14'!$D38="NT","NT",IF($H$47="NCT","NC",IF('P14'!$D38="NC","NC",IF($H$47="CT","C",'P14'!$D38))))</f>
        <v>NA</v>
      </c>
      <c r="V47" s="16" t="str">
        <f>IF('P15'!$D38="NT","NT",IF($H$47="NCT","NC",IF('P15'!$D38="NC","NC",IF($H$47="CT","C",'P15'!$D38))))</f>
        <v>NA</v>
      </c>
      <c r="W47" s="53"/>
    </row>
    <row r="48" spans="1:23">
      <c r="A48" s="35"/>
      <c r="B48" s="33"/>
      <c r="C48" s="33"/>
      <c r="D48" s="34"/>
      <c r="E48" s="36">
        <f>SUM(E40:E47)</f>
        <v>1</v>
      </c>
      <c r="F48" s="37">
        <f>SUM(F40:F47)</f>
        <v>10</v>
      </c>
      <c r="G48" s="46">
        <f>SUM(G40:G47)</f>
        <v>109</v>
      </c>
      <c r="H48" s="33"/>
      <c r="I48" s="33"/>
      <c r="J48" s="33"/>
      <c r="K48" s="33"/>
      <c r="L48" s="33"/>
      <c r="M48" s="33"/>
      <c r="N48" s="33"/>
      <c r="O48" s="33"/>
      <c r="P48" s="33"/>
      <c r="Q48" s="33"/>
      <c r="R48" s="33"/>
      <c r="S48" s="33"/>
      <c r="T48" s="33"/>
      <c r="U48" s="33"/>
      <c r="V48" s="33"/>
      <c r="W48" s="53"/>
    </row>
    <row r="49" spans="1:23" ht="27.6">
      <c r="A49" s="115" t="s">
        <v>30</v>
      </c>
      <c r="B49" s="43" t="s">
        <v>111</v>
      </c>
      <c r="C49" s="44" t="s">
        <v>112</v>
      </c>
      <c r="D49" s="43" t="str">
        <f>IF(F49&gt;0,"NC",IF(E49&gt;0,"C",IF(G49&gt;0,"NA","NT")))</f>
        <v>NC</v>
      </c>
      <c r="E49" s="38">
        <f>COUNTIF(H49:V49,"C")</f>
        <v>3</v>
      </c>
      <c r="F49" s="57">
        <f>COUNTIF(H49:V49,"NC")+COUNTIF(H49:V49,"NCT")</f>
        <v>12</v>
      </c>
      <c r="G49" s="45">
        <f>COUNTIF(H49:V49,"NA")</f>
        <v>0</v>
      </c>
      <c r="H49" s="16" t="str">
        <f>'P01'!$D39</f>
        <v>NC</v>
      </c>
      <c r="I49" s="16" t="str">
        <f>IF('P02'!$D39="NT","NT",IF($H$49="NCT","NC",IF('P02'!$D39="NC","NC",IF($H$49="CT","C",'P02'!$D39))))</f>
        <v>C</v>
      </c>
      <c r="J49" s="16" t="str">
        <f>IF('P03'!$D39="NT","NT",IF($H$49="NCT","NC",IF('P03'!$D39="NC","NC",IF($H$49="CT","C",'P03'!$D39))))</f>
        <v>NC</v>
      </c>
      <c r="K49" s="16" t="str">
        <f>IF('P04'!$D39="NT","NT",IF($H$49="NCT","NC",IF('P04'!$D39="NC","NC",IF($H$49="CT","C",'P04'!$D39))))</f>
        <v>C</v>
      </c>
      <c r="L49" s="16" t="str">
        <f>IF('P05'!$D39="NT","NT",IF($H$49="NCT","NC",IF('P05'!$D39="NC","NC",IF($H$49="CT","C",'P05'!$D39))))</f>
        <v>C</v>
      </c>
      <c r="M49" s="16" t="str">
        <f>IF('P06'!$D39="NT","NT",IF($H$49="NCT","NC",IF('P06'!$D39="NC","NC",IF($H$49="CT","C",'P06'!$D39))))</f>
        <v>NC</v>
      </c>
      <c r="N49" s="16" t="str">
        <f>IF('P07'!$D39="NT","NT",IF($H$49="NCT","NC",IF('P07'!$D39="NC","NC",IF($H$49="CT","C",'P07'!$D39))))</f>
        <v>NC</v>
      </c>
      <c r="O49" s="16" t="str">
        <f>IF('P08'!$D39="NT","NT",IF($H$49="NCT","NC",IF('P08'!$D39="NC","NC",IF($H$49="CT","C",'P08'!$D39))))</f>
        <v>NC</v>
      </c>
      <c r="P49" s="16" t="str">
        <f>IF('P09'!$D39="NT","NT",IF($H$49="NCT","NC",IF('P09'!$D39="NC","NC",IF($H$49="CT","C",'P09'!$D39))))</f>
        <v>NC</v>
      </c>
      <c r="Q49" s="16" t="str">
        <f>IF('P10'!$D39="NT","NT",IF($H$49="NCT","NC",IF('P10'!$D39="NC","NC",IF($H$49="CT","C",'P10'!$D39))))</f>
        <v>NC</v>
      </c>
      <c r="R49" s="16" t="str">
        <f>IF('P11'!$D39="NT","NT",IF($H$49="NCT","NC",IF('P11'!$D39="NC","NC",IF($H$49="CT","C",'P11'!$D39))))</f>
        <v>NC</v>
      </c>
      <c r="S49" s="16" t="str">
        <f>IF('P12'!$D39="NT","NT",IF($H$49="NCT","NC",IF('P12'!$D39="NC","NC",IF($H$49="CT","C",'P12'!$D39))))</f>
        <v>NC</v>
      </c>
      <c r="T49" s="16" t="str">
        <f>IF('P13'!$D39="NT","NT",IF($H$49="NCT","NC",IF('P13'!$D39="NC","NC",IF($H$49="CT","C",'P13'!$D39))))</f>
        <v>NC</v>
      </c>
      <c r="U49" s="16" t="str">
        <f>IF('P14'!$D39="NT","NT",IF($H$49="NCT","NC",IF('P14'!$D39="NC","NC",IF($H$49="CT","C",'P14'!$D39))))</f>
        <v>NC</v>
      </c>
      <c r="V49" s="16" t="str">
        <f>IF('P15'!$D39="NT","NT",IF($H$49="NCT","NC",IF('P15'!$D39="NC","NC",IF($H$49="CT","C",'P15'!$D39))))</f>
        <v>NC</v>
      </c>
      <c r="W49" s="53"/>
    </row>
    <row r="50" spans="1:23" ht="27.6">
      <c r="A50" s="116"/>
      <c r="B50" s="43" t="s">
        <v>113</v>
      </c>
      <c r="C50" s="44" t="s">
        <v>114</v>
      </c>
      <c r="D50" s="43" t="str">
        <f>IF(F50&gt;0,"NC",IF(E50&gt;0,"C",IF(G50&gt;0,"NA","NT")))</f>
        <v>NC</v>
      </c>
      <c r="E50" s="38">
        <f>COUNTIF(H50:V50,"C")</f>
        <v>13</v>
      </c>
      <c r="F50" s="57">
        <f>COUNTIF(H50:V50,"NC")+COUNTIF(H50:V50,"NCT")</f>
        <v>2</v>
      </c>
      <c r="G50" s="45">
        <f>COUNTIF(H50:V50,"NA")</f>
        <v>0</v>
      </c>
      <c r="H50" s="16" t="str">
        <f>'P01'!$D40</f>
        <v>NC</v>
      </c>
      <c r="I50" s="16" t="str">
        <f>IF('P02'!$D40="NT","NT",IF($H$50="NCT","NC",IF('P02'!$D40="NC","NC",IF($H$50="CT","C",'P02'!$D40))))</f>
        <v>C</v>
      </c>
      <c r="J50" s="16" t="str">
        <f>IF('P03'!$D40="NT","NT",IF($H$50="NCT","NC",IF('P03'!$D40="NC","NC",IF($H$50="CT","C",'P03'!$D40))))</f>
        <v>C</v>
      </c>
      <c r="K50" s="16" t="str">
        <f>IF('P04'!$D40="NT","NT",IF($H$50="NCT","NC",IF('P04'!$D40="NC","NC",IF($H$50="CT","C",'P04'!$D40))))</f>
        <v>C</v>
      </c>
      <c r="L50" s="16" t="str">
        <f>IF('P05'!$D40="NT","NT",IF($H$50="NCT","NC",IF('P05'!$D40="NC","NC",IF($H$50="CT","C",'P05'!$D40))))</f>
        <v>C</v>
      </c>
      <c r="M50" s="16" t="str">
        <f>IF('P06'!$D40="NT","NT",IF($H$50="NCT","NC",IF('P06'!$D40="NC","NC",IF($H$50="CT","C",'P06'!$D40))))</f>
        <v>NC</v>
      </c>
      <c r="N50" s="16" t="str">
        <f>IF('P07'!$D40="NT","NT",IF($H$50="NCT","NC",IF('P07'!$D40="NC","NC",IF($H$50="CT","C",'P07'!$D40))))</f>
        <v>C</v>
      </c>
      <c r="O50" s="16" t="str">
        <f>IF('P08'!$D40="NT","NT",IF($H$50="NCT","NC",IF('P08'!$D40="NC","NC",IF($H$50="CT","C",'P08'!$D40))))</f>
        <v>C</v>
      </c>
      <c r="P50" s="16" t="str">
        <f>IF('P09'!$D40="NT","NT",IF($H$50="NCT","NC",IF('P09'!$D40="NC","NC",IF($H$50="CT","C",'P09'!$D40))))</f>
        <v>C</v>
      </c>
      <c r="Q50" s="16" t="str">
        <f>IF('P10'!$D40="NT","NT",IF($H$50="NCT","NC",IF('P10'!$D40="NC","NC",IF($H$50="CT","C",'P10'!$D40))))</f>
        <v>C</v>
      </c>
      <c r="R50" s="16" t="str">
        <f>IF('P11'!$D40="NT","NT",IF($H$50="NCT","NC",IF('P11'!$D40="NC","NC",IF($H$50="CT","C",'P11'!$D40))))</f>
        <v>C</v>
      </c>
      <c r="S50" s="16" t="str">
        <f>IF('P12'!$D40="NT","NT",IF($H$50="NCT","NC",IF('P12'!$D40="NC","NC",IF($H$50="CT","C",'P12'!$D40))))</f>
        <v>C</v>
      </c>
      <c r="T50" s="16" t="str">
        <f>IF('P13'!$D40="NT","NT",IF($H$50="NCT","NC",IF('P13'!$D40="NC","NC",IF($H$50="CT","C",'P13'!$D40))))</f>
        <v>C</v>
      </c>
      <c r="U50" s="16" t="str">
        <f>IF('P14'!$D40="NT","NT",IF($H$50="NCT","NC",IF('P14'!$D40="NC","NC",IF($H$50="CT","C",'P14'!$D40))))</f>
        <v>C</v>
      </c>
      <c r="V50" s="16" t="str">
        <f>IF('P15'!$D40="NT","NT",IF($H$50="NCT","NC",IF('P15'!$D40="NC","NC",IF($H$50="CT","C",'P15'!$D40))))</f>
        <v>C</v>
      </c>
      <c r="W50" s="53"/>
    </row>
    <row r="51" spans="1:23">
      <c r="A51" s="35"/>
      <c r="B51" s="33"/>
      <c r="C51" s="33"/>
      <c r="D51" s="34"/>
      <c r="E51" s="36">
        <f>SUM(E49:E50)</f>
        <v>16</v>
      </c>
      <c r="F51" s="37">
        <f>SUM(F49:F50)</f>
        <v>14</v>
      </c>
      <c r="G51" s="46">
        <f>SUM(G49:G50)</f>
        <v>0</v>
      </c>
      <c r="H51" s="33"/>
      <c r="I51" s="33"/>
      <c r="J51" s="33"/>
      <c r="K51" s="33"/>
      <c r="L51" s="33"/>
      <c r="M51" s="33"/>
      <c r="N51" s="33"/>
      <c r="O51" s="33"/>
      <c r="P51" s="33"/>
      <c r="Q51" s="33"/>
      <c r="R51" s="33"/>
      <c r="S51" s="33"/>
      <c r="T51" s="33"/>
      <c r="U51" s="33"/>
      <c r="V51" s="33"/>
      <c r="W51" s="53"/>
    </row>
    <row r="52" spans="1:23" ht="27.6">
      <c r="A52" s="115" t="s">
        <v>31</v>
      </c>
      <c r="B52" s="43" t="s">
        <v>115</v>
      </c>
      <c r="C52" s="44" t="s">
        <v>116</v>
      </c>
      <c r="D52" s="43" t="str">
        <f>IF(F52&gt;0,"NC",IF(E52&gt;0,"C",IF(G52&gt;0,"NA","NT")))</f>
        <v>NC</v>
      </c>
      <c r="E52" s="38">
        <f>COUNTIF(H52:V52,"C")</f>
        <v>10</v>
      </c>
      <c r="F52" s="57">
        <f>COUNTIF(H52:V52,"NC")+COUNTIF(H52:V52,"NCT")</f>
        <v>5</v>
      </c>
      <c r="G52" s="45">
        <f>COUNTIF(H52:V52,"NA")</f>
        <v>0</v>
      </c>
      <c r="H52" s="16" t="str">
        <f>'P01'!$D41</f>
        <v>NC</v>
      </c>
      <c r="I52" s="16" t="str">
        <f>IF('P02'!$D41="NT","NT",IF($H$52="NCT","NC",IF('P02'!$D41="NC","NC",IF($H$52="CT","C",'P02'!$D41))))</f>
        <v>C</v>
      </c>
      <c r="J52" s="16" t="str">
        <f>IF('P03'!$D41="NT","NT",IF($H$52="NCT","NC",IF('P03'!$D41="NC","NC",IF($H$52="CT","C",'P03'!$D41))))</f>
        <v>C</v>
      </c>
      <c r="K52" s="16" t="str">
        <f>IF('P04'!$D41="NT","NT",IF($H$52="NCT","NC",IF('P04'!$D41="NC","NC",IF($H$52="CT","C",'P04'!$D41))))</f>
        <v>C</v>
      </c>
      <c r="L52" s="16" t="str">
        <f>IF('P05'!$D41="NT","NT",IF($H$52="NCT","NC",IF('P05'!$D41="NC","NC",IF($H$52="CT","C",'P05'!$D41))))</f>
        <v>C</v>
      </c>
      <c r="M52" s="16" t="str">
        <f>IF('P06'!$D41="NT","NT",IF($H$52="NCT","NC",IF('P06'!$D41="NC","NC",IF($H$52="CT","C",'P06'!$D41))))</f>
        <v>NC</v>
      </c>
      <c r="N52" s="16" t="str">
        <f>IF('P07'!$D41="NT","NT",IF($H$52="NCT","NC",IF('P07'!$D41="NC","NC",IF($H$52="CT","C",'P07'!$D41))))</f>
        <v>C</v>
      </c>
      <c r="O52" s="16" t="str">
        <f>IF('P08'!$D41="NT","NT",IF($H$52="NCT","NC",IF('P08'!$D41="NC","NC",IF($H$52="CT","C",'P08'!$D41))))</f>
        <v>NC</v>
      </c>
      <c r="P52" s="16" t="str">
        <f>IF('P09'!$D41="NT","NT",IF($H$52="NCT","NC",IF('P09'!$D41="NC","NC",IF($H$52="CT","C",'P09'!$D41))))</f>
        <v>NC</v>
      </c>
      <c r="Q52" s="16" t="str">
        <f>IF('P10'!$D41="NT","NT",IF($H$52="NCT","NC",IF('P10'!$D41="NC","NC",IF($H$52="CT","C",'P10'!$D41))))</f>
        <v>NC</v>
      </c>
      <c r="R52" s="16" t="str">
        <f>IF('P11'!$D41="NT","NT",IF($H$52="NCT","NC",IF('P11'!$D41="NC","NC",IF($H$52="CT","C",'P11'!$D41))))</f>
        <v>C</v>
      </c>
      <c r="S52" s="16" t="str">
        <f>IF('P12'!$D41="NT","NT",IF($H$52="NCT","NC",IF('P12'!$D41="NC","NC",IF($H$52="CT","C",'P12'!$D41))))</f>
        <v>C</v>
      </c>
      <c r="T52" s="16" t="str">
        <f>IF('P13'!$D41="NT","NT",IF($H$52="NCT","NC",IF('P13'!$D41="NC","NC",IF($H$52="CT","C",'P13'!$D41))))</f>
        <v>C</v>
      </c>
      <c r="U52" s="16" t="str">
        <f>IF('P14'!$D41="NT","NT",IF($H$52="NCT","NC",IF('P14'!$D41="NC","NC",IF($H$52="CT","C",'P14'!$D41))))</f>
        <v>C</v>
      </c>
      <c r="V52" s="16" t="str">
        <f>IF('P15'!$D41="NT","NT",IF($H$52="NCT","NC",IF('P15'!$D41="NC","NC",IF($H$52="CT","C",'P15'!$D41))))</f>
        <v>C</v>
      </c>
      <c r="W52" s="53"/>
    </row>
    <row r="53" spans="1:23" ht="27.6">
      <c r="A53" s="116"/>
      <c r="B53" s="43" t="s">
        <v>117</v>
      </c>
      <c r="C53" s="44" t="s">
        <v>118</v>
      </c>
      <c r="D53" s="43" t="str">
        <f>IF(F53&gt;0,"NC",IF(E53&gt;0,"C",IF(G53&gt;0,"NA","NT")))</f>
        <v>NA</v>
      </c>
      <c r="E53" s="38">
        <f>COUNTIF(H53:V53,"C")</f>
        <v>0</v>
      </c>
      <c r="F53" s="57">
        <f>COUNTIF(H53:V53,"NC")+COUNTIF(H53:V53,"NCT")</f>
        <v>0</v>
      </c>
      <c r="G53" s="45">
        <f>COUNTIF(H53:V53,"NA")</f>
        <v>15</v>
      </c>
      <c r="H53" s="16" t="str">
        <f>'P01'!$D42</f>
        <v>NA</v>
      </c>
      <c r="I53" s="16" t="str">
        <f>IF('P02'!$D42="NT","NT",IF($H$53="NCT","NC",IF('P02'!$D42="NC","NC",IF($H$53="CT","C",'P02'!$D42))))</f>
        <v>NA</v>
      </c>
      <c r="J53" s="16" t="str">
        <f>IF('P03'!$D42="NT","NT",IF($H$53="NCT","NC",IF('P03'!$D42="NC","NC",IF($H$53="CT","C",'P03'!$D42))))</f>
        <v>NA</v>
      </c>
      <c r="K53" s="16" t="str">
        <f>IF('P04'!$D42="NT","NT",IF($H$53="NCT","NC",IF('P04'!$D42="NC","NC",IF($H$53="CT","C",'P04'!$D42))))</f>
        <v>NA</v>
      </c>
      <c r="L53" s="16" t="str">
        <f>IF('P05'!$D42="NT","NT",IF($H$53="NCT","NC",IF('P05'!$D42="NC","NC",IF($H$53="CT","C",'P05'!$D42))))</f>
        <v>NA</v>
      </c>
      <c r="M53" s="16" t="str">
        <f>IF('P06'!$D42="NT","NT",IF($H$53="NCT","NC",IF('P06'!$D42="NC","NC",IF($H$53="CT","C",'P06'!$D42))))</f>
        <v>NA</v>
      </c>
      <c r="N53" s="16" t="str">
        <f>IF('P07'!$D42="NT","NT",IF($H$53="NCT","NC",IF('P07'!$D42="NC","NC",IF($H$53="CT","C",'P07'!$D42))))</f>
        <v>NA</v>
      </c>
      <c r="O53" s="16" t="str">
        <f>IF('P08'!$D42="NT","NT",IF($H$53="NCT","NC",IF('P08'!$D42="NC","NC",IF($H$53="CT","C",'P08'!$D42))))</f>
        <v>NA</v>
      </c>
      <c r="P53" s="16" t="str">
        <f>IF('P09'!$D42="NT","NT",IF($H$53="NCT","NC",IF('P09'!$D42="NC","NC",IF($H$53="CT","C",'P09'!$D42))))</f>
        <v>NA</v>
      </c>
      <c r="Q53" s="16" t="str">
        <f>IF('P10'!$D42="NT","NT",IF($H$53="NCT","NC",IF('P10'!$D42="NC","NC",IF($H$53="CT","C",'P10'!$D42))))</f>
        <v>NA</v>
      </c>
      <c r="R53" s="16" t="str">
        <f>IF('P11'!$D42="NT","NT",IF($H$53="NCT","NC",IF('P11'!$D42="NC","NC",IF($H$53="CT","C",'P11'!$D42))))</f>
        <v>NA</v>
      </c>
      <c r="S53" s="16" t="str">
        <f>IF('P12'!$D42="NT","NT",IF($H$53="NCT","NC",IF('P12'!$D42="NC","NC",IF($H$53="CT","C",'P12'!$D42))))</f>
        <v>NA</v>
      </c>
      <c r="T53" s="16" t="str">
        <f>IF('P13'!$D42="NT","NT",IF($H$53="NCT","NC",IF('P13'!$D42="NC","NC",IF($H$53="CT","C",'P13'!$D42))))</f>
        <v>NA</v>
      </c>
      <c r="U53" s="16" t="str">
        <f>IF('P14'!$D42="NT","NT",IF($H$53="NCT","NC",IF('P14'!$D42="NC","NC",IF($H$53="CT","C",'P14'!$D42))))</f>
        <v>NA</v>
      </c>
      <c r="V53" s="16" t="str">
        <f>IF('P15'!$D42="NT","NT",IF($H$53="NCT","NC",IF('P15'!$D42="NC","NC",IF($H$53="CT","C",'P15'!$D42))))</f>
        <v>NA</v>
      </c>
      <c r="W53" s="53"/>
    </row>
    <row r="54" spans="1:23" ht="41.4">
      <c r="A54" s="116"/>
      <c r="B54" s="43" t="s">
        <v>119</v>
      </c>
      <c r="C54" s="44" t="s">
        <v>120</v>
      </c>
      <c r="D54" s="43" t="str">
        <f>IF(F54&gt;0,"NC",IF(E54&gt;0,"C",IF(G54&gt;0,"NA","NT")))</f>
        <v>NC</v>
      </c>
      <c r="E54" s="38">
        <f>COUNTIF(H54:V54,"C")</f>
        <v>10</v>
      </c>
      <c r="F54" s="57">
        <f>COUNTIF(H54:V54,"NC")+COUNTIF(H54:V54,"NCT")</f>
        <v>5</v>
      </c>
      <c r="G54" s="45">
        <f>COUNTIF(H54:V54,"NA")</f>
        <v>0</v>
      </c>
      <c r="H54" s="16" t="str">
        <f>'P01'!$D43</f>
        <v>NC</v>
      </c>
      <c r="I54" s="16" t="str">
        <f>IF('P02'!$D43="NT","NT",IF($H$54="NCT","NC",IF('P02'!$D43="NC","NC",IF($H$54="CT","C",'P02'!$D43))))</f>
        <v>C</v>
      </c>
      <c r="J54" s="16" t="str">
        <f>IF('P03'!$D43="NT","NT",IF($H$54="NCT","NC",IF('P03'!$D43="NC","NC",IF($H$54="CT","C",'P03'!$D43))))</f>
        <v>C</v>
      </c>
      <c r="K54" s="16" t="str">
        <f>IF('P04'!$D43="NT","NT",IF($H$54="NCT","NC",IF('P04'!$D43="NC","NC",IF($H$54="CT","C",'P04'!$D43))))</f>
        <v>C</v>
      </c>
      <c r="L54" s="16" t="str">
        <f>IF('P05'!$D43="NT","NT",IF($H$54="NCT","NC",IF('P05'!$D43="NC","NC",IF($H$54="CT","C",'P05'!$D43))))</f>
        <v>C</v>
      </c>
      <c r="M54" s="16" t="str">
        <f>IF('P06'!$D43="NT","NT",IF($H$54="NCT","NC",IF('P06'!$D43="NC","NC",IF($H$54="CT","C",'P06'!$D43))))</f>
        <v>NC</v>
      </c>
      <c r="N54" s="16" t="str">
        <f>IF('P07'!$D43="NT","NT",IF($H$54="NCT","NC",IF('P07'!$D43="NC","NC",IF($H$54="CT","C",'P07'!$D43))))</f>
        <v>C</v>
      </c>
      <c r="O54" s="16" t="str">
        <f>IF('P08'!$D43="NT","NT",IF($H$54="NCT","NC",IF('P08'!$D43="NC","NC",IF($H$54="CT","C",'P08'!$D43))))</f>
        <v>NC</v>
      </c>
      <c r="P54" s="16" t="str">
        <f>IF('P09'!$D43="NT","NT",IF($H$54="NCT","NC",IF('P09'!$D43="NC","NC",IF($H$54="CT","C",'P09'!$D43))))</f>
        <v>NC</v>
      </c>
      <c r="Q54" s="16" t="str">
        <f>IF('P10'!$D43="NT","NT",IF($H$54="NCT","NC",IF('P10'!$D43="NC","NC",IF($H$54="CT","C",'P10'!$D43))))</f>
        <v>NC</v>
      </c>
      <c r="R54" s="16" t="str">
        <f>IF('P11'!$D43="NT","NT",IF($H$54="NCT","NC",IF('P11'!$D43="NC","NC",IF($H$54="CT","C",'P11'!$D43))))</f>
        <v>C</v>
      </c>
      <c r="S54" s="16" t="str">
        <f>IF('P12'!$D43="NT","NT",IF($H$54="NCT","NC",IF('P12'!$D43="NC","NC",IF($H$54="CT","C",'P12'!$D43))))</f>
        <v>C</v>
      </c>
      <c r="T54" s="16" t="str">
        <f>IF('P13'!$D43="NT","NT",IF($H$54="NCT","NC",IF('P13'!$D43="NC","NC",IF($H$54="CT","C",'P13'!$D43))))</f>
        <v>C</v>
      </c>
      <c r="U54" s="16" t="str">
        <f>IF('P14'!$D43="NT","NT",IF($H$54="NCT","NC",IF('P14'!$D43="NC","NC",IF($H$54="CT","C",'P14'!$D43))))</f>
        <v>C</v>
      </c>
      <c r="V54" s="16" t="str">
        <f>IF('P15'!$D43="NT","NT",IF($H$54="NCT","NC",IF('P15'!$D43="NC","NC",IF($H$54="CT","C",'P15'!$D43))))</f>
        <v>C</v>
      </c>
      <c r="W54" s="53"/>
    </row>
    <row r="55" spans="1:23" ht="41.4">
      <c r="A55" s="116"/>
      <c r="B55" s="43" t="s">
        <v>121</v>
      </c>
      <c r="C55" s="44" t="s">
        <v>122</v>
      </c>
      <c r="D55" s="43" t="str">
        <f>IF(F55&gt;0,"NC",IF(E55&gt;0,"C",IF(G55&gt;0,"NA","NT")))</f>
        <v>NA</v>
      </c>
      <c r="E55" s="38">
        <f>COUNTIF(H55:V55,"C")</f>
        <v>0</v>
      </c>
      <c r="F55" s="57">
        <f>COUNTIF(H55:V55,"NC")+COUNTIF(H55:V55,"NCT")</f>
        <v>0</v>
      </c>
      <c r="G55" s="45">
        <f>COUNTIF(H55:V55,"NA")</f>
        <v>15</v>
      </c>
      <c r="H55" s="16" t="str">
        <f>'P01'!$D44</f>
        <v>NA</v>
      </c>
      <c r="I55" s="16" t="str">
        <f>IF('P02'!$D44="NT","NT",IF($H$55="NCT","NC",IF('P02'!$D44="NC","NC",IF($H$55="CT","C",'P02'!$D44))))</f>
        <v>NA</v>
      </c>
      <c r="J55" s="16" t="str">
        <f>IF('P03'!$D44="NT","NT",IF($H$55="NCT","NC",IF('P03'!$D44="NC","NC",IF($H$55="CT","C",'P03'!$D44))))</f>
        <v>NA</v>
      </c>
      <c r="K55" s="16" t="str">
        <f>IF('P04'!$D44="NT","NT",IF($H$55="NCT","NC",IF('P04'!$D44="NC","NC",IF($H$55="CT","C",'P04'!$D44))))</f>
        <v>NA</v>
      </c>
      <c r="L55" s="16" t="str">
        <f>IF('P05'!$D44="NT","NT",IF($H$55="NCT","NC",IF('P05'!$D44="NC","NC",IF($H$55="CT","C",'P05'!$D44))))</f>
        <v>NA</v>
      </c>
      <c r="M55" s="16" t="str">
        <f>IF('P06'!$D44="NT","NT",IF($H$55="NCT","NC",IF('P06'!$D44="NC","NC",IF($H$55="CT","C",'P06'!$D44))))</f>
        <v>NA</v>
      </c>
      <c r="N55" s="16" t="str">
        <f>IF('P07'!$D44="NT","NT",IF($H$55="NCT","NC",IF('P07'!$D44="NC","NC",IF($H$55="CT","C",'P07'!$D44))))</f>
        <v>NA</v>
      </c>
      <c r="O55" s="16" t="str">
        <f>IF('P08'!$D44="NT","NT",IF($H$55="NCT","NC",IF('P08'!$D44="NC","NC",IF($H$55="CT","C",'P08'!$D44))))</f>
        <v>NA</v>
      </c>
      <c r="P55" s="16" t="str">
        <f>IF('P09'!$D44="NT","NT",IF($H$55="NCT","NC",IF('P09'!$D44="NC","NC",IF($H$55="CT","C",'P09'!$D44))))</f>
        <v>NA</v>
      </c>
      <c r="Q55" s="16" t="str">
        <f>IF('P10'!$D44="NT","NT",IF($H$55="NCT","NC",IF('P10'!$D44="NC","NC",IF($H$55="CT","C",'P10'!$D44))))</f>
        <v>NA</v>
      </c>
      <c r="R55" s="16" t="str">
        <f>IF('P11'!$D44="NT","NT",IF($H$55="NCT","NC",IF('P11'!$D44="NC","NC",IF($H$55="CT","C",'P11'!$D44))))</f>
        <v>NA</v>
      </c>
      <c r="S55" s="16" t="str">
        <f>IF('P12'!$D44="NT","NT",IF($H$55="NCT","NC",IF('P12'!$D44="NC","NC",IF($H$55="CT","C",'P12'!$D44))))</f>
        <v>NA</v>
      </c>
      <c r="T55" s="16" t="str">
        <f>IF('P13'!$D44="NT","NT",IF($H$55="NCT","NC",IF('P13'!$D44="NC","NC",IF($H$55="CT","C",'P13'!$D44))))</f>
        <v>NA</v>
      </c>
      <c r="U55" s="16" t="str">
        <f>IF('P14'!$D44="NT","NT",IF($H$55="NCT","NC",IF('P14'!$D44="NC","NC",IF($H$55="CT","C",'P14'!$D44))))</f>
        <v>NA</v>
      </c>
      <c r="V55" s="16" t="str">
        <f>IF('P15'!$D44="NT","NT",IF($H$55="NCT","NC",IF('P15'!$D44="NC","NC",IF($H$55="CT","C",'P15'!$D44))))</f>
        <v>NA</v>
      </c>
      <c r="W55" s="53"/>
    </row>
    <row r="56" spans="1:23" ht="41.4">
      <c r="A56" s="116"/>
      <c r="B56" s="43" t="s">
        <v>123</v>
      </c>
      <c r="C56" s="44" t="s">
        <v>124</v>
      </c>
      <c r="D56" s="43" t="str">
        <f>IF(F56&gt;0,"NC",IF(E56&gt;0,"C",IF(G56&gt;0,"NA","NT")))</f>
        <v>NC</v>
      </c>
      <c r="E56" s="38">
        <f>COUNTIF(H56:V56,"C")</f>
        <v>0</v>
      </c>
      <c r="F56" s="57">
        <f>COUNTIF(H56:V56,"NC")+COUNTIF(H56:V56,"NCT")</f>
        <v>1</v>
      </c>
      <c r="G56" s="45">
        <f>COUNTIF(H56:V56,"NA")</f>
        <v>14</v>
      </c>
      <c r="H56" s="16" t="str">
        <f>'P01'!$D45</f>
        <v>NA</v>
      </c>
      <c r="I56" s="16" t="str">
        <f>IF('P02'!$D45="NT","NT",IF($H$56="NCT","NC",IF('P02'!$D45="NC","NC",IF($H$56="CT","C",'P02'!$D45))))</f>
        <v>NC</v>
      </c>
      <c r="J56" s="16" t="str">
        <f>IF('P03'!$D45="NT","NT",IF($H$56="NCT","NC",IF('P03'!$D45="NC","NC",IF($H$56="CT","C",'P03'!$D45))))</f>
        <v>NA</v>
      </c>
      <c r="K56" s="16" t="str">
        <f>IF('P04'!$D45="NT","NT",IF($H$56="NCT","NC",IF('P04'!$D45="NC","NC",IF($H$56="CT","C",'P04'!$D45))))</f>
        <v>NA</v>
      </c>
      <c r="L56" s="16" t="str">
        <f>IF('P05'!$D45="NT","NT",IF($H$56="NCT","NC",IF('P05'!$D45="NC","NC",IF($H$56="CT","C",'P05'!$D45))))</f>
        <v>NA</v>
      </c>
      <c r="M56" s="16" t="str">
        <f>IF('P06'!$D45="NT","NT",IF($H$56="NCT","NC",IF('P06'!$D45="NC","NC",IF($H$56="CT","C",'P06'!$D45))))</f>
        <v>NA</v>
      </c>
      <c r="N56" s="16" t="str">
        <f>IF('P07'!$D45="NT","NT",IF($H$56="NCT","NC",IF('P07'!$D45="NC","NC",IF($H$56="CT","C",'P07'!$D45))))</f>
        <v>NA</v>
      </c>
      <c r="O56" s="16" t="str">
        <f>IF('P08'!$D45="NT","NT",IF($H$56="NCT","NC",IF('P08'!$D45="NC","NC",IF($H$56="CT","C",'P08'!$D45))))</f>
        <v>NA</v>
      </c>
      <c r="P56" s="16" t="str">
        <f>IF('P09'!$D45="NT","NT",IF($H$56="NCT","NC",IF('P09'!$D45="NC","NC",IF($H$56="CT","C",'P09'!$D45))))</f>
        <v>NA</v>
      </c>
      <c r="Q56" s="16" t="str">
        <f>IF('P10'!$D45="NT","NT",IF($H$56="NCT","NC",IF('P10'!$D45="NC","NC",IF($H$56="CT","C",'P10'!$D45))))</f>
        <v>NA</v>
      </c>
      <c r="R56" s="16" t="str">
        <f>IF('P11'!$D45="NT","NT",IF($H$56="NCT","NC",IF('P11'!$D45="NC","NC",IF($H$56="CT","C",'P11'!$D45))))</f>
        <v>NA</v>
      </c>
      <c r="S56" s="16" t="str">
        <f>IF('P12'!$D45="NT","NT",IF($H$56="NCT","NC",IF('P12'!$D45="NC","NC",IF($H$56="CT","C",'P12'!$D45))))</f>
        <v>NA</v>
      </c>
      <c r="T56" s="16" t="str">
        <f>IF('P13'!$D45="NT","NT",IF($H$56="NCT","NC",IF('P13'!$D45="NC","NC",IF($H$56="CT","C",'P13'!$D45))))</f>
        <v>NA</v>
      </c>
      <c r="U56" s="16" t="str">
        <f>IF('P14'!$D45="NT","NT",IF($H$56="NCT","NC",IF('P14'!$D45="NC","NC",IF($H$56="CT","C",'P14'!$D45))))</f>
        <v>NA</v>
      </c>
      <c r="V56" s="16" t="str">
        <f>IF('P15'!$D45="NT","NT",IF($H$56="NCT","NC",IF('P15'!$D45="NC","NC",IF($H$56="CT","C",'P15'!$D45))))</f>
        <v>NA</v>
      </c>
      <c r="W56" s="53"/>
    </row>
    <row r="57" spans="1:23">
      <c r="A57" s="35"/>
      <c r="B57" s="33"/>
      <c r="C57" s="33"/>
      <c r="D57" s="34"/>
      <c r="E57" s="36">
        <f>SUM(E52:E56)</f>
        <v>20</v>
      </c>
      <c r="F57" s="37">
        <f>SUM(F52:F56)</f>
        <v>11</v>
      </c>
      <c r="G57" s="46">
        <f>SUM(G52:G56)</f>
        <v>44</v>
      </c>
      <c r="H57" s="33"/>
      <c r="I57" s="33"/>
      <c r="J57" s="33"/>
      <c r="K57" s="33"/>
      <c r="L57" s="33"/>
      <c r="M57" s="33"/>
      <c r="N57" s="33"/>
      <c r="O57" s="33"/>
      <c r="P57" s="33"/>
      <c r="Q57" s="33"/>
      <c r="R57" s="33"/>
      <c r="S57" s="33"/>
      <c r="T57" s="33"/>
      <c r="U57" s="33"/>
      <c r="V57" s="33"/>
      <c r="W57" s="53"/>
    </row>
    <row r="58" spans="1:23" ht="27.6">
      <c r="A58" s="115" t="s">
        <v>32</v>
      </c>
      <c r="B58" s="43" t="s">
        <v>125</v>
      </c>
      <c r="C58" s="44" t="s">
        <v>126</v>
      </c>
      <c r="D58" s="43" t="str">
        <f t="shared" ref="D58:D67" si="16">IF(F58&gt;0,"NC",IF(E58&gt;0,"C",IF(G58&gt;0,"NA","NT")))</f>
        <v>C</v>
      </c>
      <c r="E58" s="38">
        <f t="shared" ref="E58:E67" si="17">COUNTIF(H58:V58,"C")</f>
        <v>15</v>
      </c>
      <c r="F58" s="57">
        <f t="shared" ref="F58:F67" si="18">COUNTIF(H58:V58,"NC")+COUNTIF(H58:V58,"NCT")</f>
        <v>0</v>
      </c>
      <c r="G58" s="45">
        <f t="shared" ref="G58:G67" si="19">COUNTIF(H58:V58,"NA")</f>
        <v>0</v>
      </c>
      <c r="H58" s="16" t="str">
        <f>'P01'!$D46</f>
        <v>C</v>
      </c>
      <c r="I58" s="16" t="str">
        <f>IF('P02'!$D46="NT","NT",IF($H$58="NCT","NC",IF('P02'!$D46="NC","NC",IF($H$58="CT","C",'P02'!$D46))))</f>
        <v>C</v>
      </c>
      <c r="J58" s="16" t="str">
        <f>IF('P03'!$D46="NT","NT",IF($H$58="NCT","NC",IF('P03'!$D46="NC","NC",IF($H$58="CT","C",'P03'!$D46))))</f>
        <v>C</v>
      </c>
      <c r="K58" s="16" t="str">
        <f>IF('P04'!$D46="NT","NT",IF($H$58="NCT","NC",IF('P04'!$D46="NC","NC",IF($H$58="CT","C",'P04'!$D46))))</f>
        <v>C</v>
      </c>
      <c r="L58" s="16" t="str">
        <f>IF('P05'!$D46="NT","NT",IF($H$58="NCT","NC",IF('P05'!$D46="NC","NC",IF($H$58="CT","C",'P05'!$D46))))</f>
        <v>C</v>
      </c>
      <c r="M58" s="16" t="str">
        <f>IF('P06'!$D46="NT","NT",IF($H$58="NCT","NC",IF('P06'!$D46="NC","NC",IF($H$58="CT","C",'P06'!$D46))))</f>
        <v>C</v>
      </c>
      <c r="N58" s="16" t="str">
        <f>IF('P07'!$D46="NT","NT",IF($H$58="NCT","NC",IF('P07'!$D46="NC","NC",IF($H$58="CT","C",'P07'!$D46))))</f>
        <v>C</v>
      </c>
      <c r="O58" s="16" t="str">
        <f>IF('P08'!$D46="NT","NT",IF($H$58="NCT","NC",IF('P08'!$D46="NC","NC",IF($H$58="CT","C",'P08'!$D46))))</f>
        <v>C</v>
      </c>
      <c r="P58" s="16" t="str">
        <f>IF('P09'!$D46="NT","NT",IF($H$58="NCT","NC",IF('P09'!$D46="NC","NC",IF($H$58="CT","C",'P09'!$D46))))</f>
        <v>C</v>
      </c>
      <c r="Q58" s="16" t="str">
        <f>IF('P10'!$D46="NT","NT",IF($H$58="NCT","NC",IF('P10'!$D46="NC","NC",IF($H$58="CT","C",'P10'!$D46))))</f>
        <v>C</v>
      </c>
      <c r="R58" s="16" t="str">
        <f>IF('P11'!$D46="NT","NT",IF($H$58="NCT","NC",IF('P11'!$D46="NC","NC",IF($H$58="CT","C",'P11'!$D46))))</f>
        <v>C</v>
      </c>
      <c r="S58" s="16" t="str">
        <f>IF('P12'!$D46="NT","NT",IF($H$58="NCT","NC",IF('P12'!$D46="NC","NC",IF($H$58="CT","C",'P12'!$D46))))</f>
        <v>C</v>
      </c>
      <c r="T58" s="16" t="str">
        <f>IF('P13'!$D46="NT","NT",IF($H$58="NCT","NC",IF('P13'!$D46="NC","NC",IF($H$58="CT","C",'P13'!$D46))))</f>
        <v>C</v>
      </c>
      <c r="U58" s="16" t="str">
        <f>IF('P14'!$D46="NT","NT",IF($H$58="NCT","NC",IF('P14'!$D46="NC","NC",IF($H$58="CT","C",'P14'!$D46))))</f>
        <v>C</v>
      </c>
      <c r="V58" s="16" t="str">
        <f>IF('P15'!$D46="NT","NT",IF($H$58="NCT","NC",IF('P15'!$D46="NC","NC",IF($H$58="CT","C",'P15'!$D46))))</f>
        <v>C</v>
      </c>
      <c r="W58" s="53"/>
    </row>
    <row r="59" spans="1:23" ht="41.4">
      <c r="A59" s="116"/>
      <c r="B59" s="43" t="s">
        <v>127</v>
      </c>
      <c r="C59" s="44" t="s">
        <v>128</v>
      </c>
      <c r="D59" s="43" t="str">
        <f t="shared" si="16"/>
        <v>NC</v>
      </c>
      <c r="E59" s="38">
        <f t="shared" si="17"/>
        <v>1</v>
      </c>
      <c r="F59" s="57">
        <f t="shared" si="18"/>
        <v>14</v>
      </c>
      <c r="G59" s="45">
        <f t="shared" si="19"/>
        <v>0</v>
      </c>
      <c r="H59" s="16" t="str">
        <f>'P01'!$D47</f>
        <v>NC</v>
      </c>
      <c r="I59" s="16" t="str">
        <f>IF('P02'!$D47="NT","NT",IF($H$59="NCT","NC",IF('P02'!$D47="NC","NC",IF($H$59="CT","C",'P02'!$D47))))</f>
        <v>NC</v>
      </c>
      <c r="J59" s="16" t="str">
        <f>IF('P03'!$D47="NT","NT",IF($H$59="NCT","NC",IF('P03'!$D47="NC","NC",IF($H$59="CT","C",'P03'!$D47))))</f>
        <v>C</v>
      </c>
      <c r="K59" s="16" t="str">
        <f>IF('P04'!$D47="NT","NT",IF($H$59="NCT","NC",IF('P04'!$D47="NC","NC",IF($H$59="CT","C",'P04'!$D47))))</f>
        <v>NC</v>
      </c>
      <c r="L59" s="16" t="str">
        <f>IF('P05'!$D47="NT","NT",IF($H$59="NCT","NC",IF('P05'!$D47="NC","NC",IF($H$59="CT","C",'P05'!$D47))))</f>
        <v>NC</v>
      </c>
      <c r="M59" s="16" t="str">
        <f>IF('P06'!$D47="NT","NT",IF($H$59="NCT","NC",IF('P06'!$D47="NC","NC",IF($H$59="CT","C",'P06'!$D47))))</f>
        <v>NC</v>
      </c>
      <c r="N59" s="16" t="str">
        <f>IF('P07'!$D47="NT","NT",IF($H$59="NCT","NC",IF('P07'!$D47="NC","NC",IF($H$59="CT","C",'P07'!$D47))))</f>
        <v>NC</v>
      </c>
      <c r="O59" s="16" t="str">
        <f>IF('P08'!$D47="NT","NT",IF($H$59="NCT","NC",IF('P08'!$D47="NC","NC",IF($H$59="CT","C",'P08'!$D47))))</f>
        <v>NC</v>
      </c>
      <c r="P59" s="16" t="str">
        <f>IF('P09'!$D47="NT","NT",IF($H$59="NCT","NC",IF('P09'!$D47="NC","NC",IF($H$59="CT","C",'P09'!$D47))))</f>
        <v>NC</v>
      </c>
      <c r="Q59" s="16" t="str">
        <f>IF('P10'!$D47="NT","NT",IF($H$59="NCT","NC",IF('P10'!$D47="NC","NC",IF($H$59="CT","C",'P10'!$D47))))</f>
        <v>NC</v>
      </c>
      <c r="R59" s="16" t="str">
        <f>IF('P11'!$D47="NT","NT",IF($H$59="NCT","NC",IF('P11'!$D47="NC","NC",IF($H$59="CT","C",'P11'!$D47))))</f>
        <v>NC</v>
      </c>
      <c r="S59" s="16" t="str">
        <f>IF('P12'!$D47="NT","NT",IF($H$59="NCT","NC",IF('P12'!$D47="NC","NC",IF($H$59="CT","C",'P12'!$D47))))</f>
        <v>NC</v>
      </c>
      <c r="T59" s="16" t="str">
        <f>IF('P13'!$D47="NT","NT",IF($H$59="NCT","NC",IF('P13'!$D47="NC","NC",IF($H$59="CT","C",'P13'!$D47))))</f>
        <v>NC</v>
      </c>
      <c r="U59" s="16" t="str">
        <f>IF('P14'!$D47="NT","NT",IF($H$59="NCT","NC",IF('P14'!$D47="NC","NC",IF($H$59="CT","C",'P14'!$D47))))</f>
        <v>NC</v>
      </c>
      <c r="V59" s="16" t="str">
        <f>IF('P15'!$D47="NT","NT",IF($H$59="NCT","NC",IF('P15'!$D47="NC","NC",IF($H$59="CT","C",'P15'!$D47))))</f>
        <v>NC</v>
      </c>
      <c r="W59" s="53"/>
    </row>
    <row r="60" spans="1:23" ht="27.6">
      <c r="A60" s="116"/>
      <c r="B60" s="43" t="s">
        <v>129</v>
      </c>
      <c r="C60" s="44" t="s">
        <v>130</v>
      </c>
      <c r="D60" s="43" t="str">
        <f t="shared" si="16"/>
        <v>C</v>
      </c>
      <c r="E60" s="38">
        <f t="shared" si="17"/>
        <v>15</v>
      </c>
      <c r="F60" s="57">
        <f t="shared" si="18"/>
        <v>0</v>
      </c>
      <c r="G60" s="45">
        <f t="shared" si="19"/>
        <v>0</v>
      </c>
      <c r="H60" s="16" t="str">
        <f>'P01'!$D48</f>
        <v>C</v>
      </c>
      <c r="I60" s="16" t="str">
        <f>IF('P02'!$D48="NT","NT",IF($H$60="NCT","NC",IF('P02'!$D48="NC","NC",IF($H$60="CT","C",'P02'!$D48))))</f>
        <v>C</v>
      </c>
      <c r="J60" s="16" t="str">
        <f>IF('P03'!$D48="NT","NT",IF($H$60="NCT","NC",IF('P03'!$D48="NC","NC",IF($H$60="CT","C",'P03'!$D48))))</f>
        <v>C</v>
      </c>
      <c r="K60" s="16" t="str">
        <f>IF('P04'!$D48="NT","NT",IF($H$60="NCT","NC",IF('P04'!$D48="NC","NC",IF($H$60="CT","C",'P04'!$D48))))</f>
        <v>C</v>
      </c>
      <c r="L60" s="16" t="str">
        <f>IF('P05'!$D48="NT","NT",IF($H$60="NCT","NC",IF('P05'!$D48="NC","NC",IF($H$60="CT","C",'P05'!$D48))))</f>
        <v>C</v>
      </c>
      <c r="M60" s="16" t="str">
        <f>IF('P06'!$D48="NT","NT",IF($H$60="NCT","NC",IF('P06'!$D48="NC","NC",IF($H$60="CT","C",'P06'!$D48))))</f>
        <v>C</v>
      </c>
      <c r="N60" s="16" t="str">
        <f>IF('P07'!$D48="NT","NT",IF($H$60="NCT","NC",IF('P07'!$D48="NC","NC",IF($H$60="CT","C",'P07'!$D48))))</f>
        <v>C</v>
      </c>
      <c r="O60" s="16" t="str">
        <f>IF('P08'!$D48="NT","NT",IF($H$60="NCT","NC",IF('P08'!$D48="NC","NC",IF($H$60="CT","C",'P08'!$D48))))</f>
        <v>C</v>
      </c>
      <c r="P60" s="16" t="str">
        <f>IF('P09'!$D48="NT","NT",IF($H$60="NCT","NC",IF('P09'!$D48="NC","NC",IF($H$60="CT","C",'P09'!$D48))))</f>
        <v>C</v>
      </c>
      <c r="Q60" s="16" t="str">
        <f>IF('P10'!$D48="NT","NT",IF($H$60="NCT","NC",IF('P10'!$D48="NC","NC",IF($H$60="CT","C",'P10'!$D48))))</f>
        <v>C</v>
      </c>
      <c r="R60" s="16" t="str">
        <f>IF('P11'!$D48="NT","NT",IF($H$60="NCT","NC",IF('P11'!$D48="NC","NC",IF($H$60="CT","C",'P11'!$D48))))</f>
        <v>C</v>
      </c>
      <c r="S60" s="16" t="str">
        <f>IF('P12'!$D48="NT","NT",IF($H$60="NCT","NC",IF('P12'!$D48="NC","NC",IF($H$60="CT","C",'P12'!$D48))))</f>
        <v>C</v>
      </c>
      <c r="T60" s="16" t="str">
        <f>IF('P13'!$D48="NT","NT",IF($H$60="NCT","NC",IF('P13'!$D48="NC","NC",IF($H$60="CT","C",'P13'!$D48))))</f>
        <v>C</v>
      </c>
      <c r="U60" s="16" t="str">
        <f>IF('P14'!$D48="NT","NT",IF($H$60="NCT","NC",IF('P14'!$D48="NC","NC",IF($H$60="CT","C",'P14'!$D48))))</f>
        <v>C</v>
      </c>
      <c r="V60" s="16" t="str">
        <f>IF('P15'!$D48="NT","NT",IF($H$60="NCT","NC",IF('P15'!$D48="NC","NC",IF($H$60="CT","C",'P15'!$D48))))</f>
        <v>C</v>
      </c>
      <c r="W60" s="53"/>
    </row>
    <row r="61" spans="1:23" ht="27.6">
      <c r="A61" s="116"/>
      <c r="B61" s="43" t="s">
        <v>131</v>
      </c>
      <c r="C61" s="44" t="s">
        <v>132</v>
      </c>
      <c r="D61" s="43" t="str">
        <f t="shared" si="16"/>
        <v>C</v>
      </c>
      <c r="E61" s="38">
        <f t="shared" si="17"/>
        <v>15</v>
      </c>
      <c r="F61" s="57">
        <f t="shared" si="18"/>
        <v>0</v>
      </c>
      <c r="G61" s="45">
        <f t="shared" si="19"/>
        <v>0</v>
      </c>
      <c r="H61" s="16" t="str">
        <f>'P01'!$D49</f>
        <v>C</v>
      </c>
      <c r="I61" s="16" t="str">
        <f>IF('P02'!$D49="NT","NT",IF($H$61="NCT","NC",IF('P02'!$D49="NC","NC",IF($H$61="CT","C",'P02'!$D49))))</f>
        <v>C</v>
      </c>
      <c r="J61" s="16" t="str">
        <f>IF('P03'!$D49="NT","NT",IF($H$61="NCT","NC",IF('P03'!$D49="NC","NC",IF($H$61="CT","C",'P03'!$D49))))</f>
        <v>C</v>
      </c>
      <c r="K61" s="16" t="str">
        <f>IF('P04'!$D49="NT","NT",IF($H$61="NCT","NC",IF('P04'!$D49="NC","NC",IF($H$61="CT","C",'P04'!$D49))))</f>
        <v>C</v>
      </c>
      <c r="L61" s="16" t="str">
        <f>IF('P05'!$D49="NT","NT",IF($H$61="NCT","NC",IF('P05'!$D49="NC","NC",IF($H$61="CT","C",'P05'!$D49))))</f>
        <v>C</v>
      </c>
      <c r="M61" s="16" t="str">
        <f>IF('P06'!$D49="NT","NT",IF($H$61="NCT","NC",IF('P06'!$D49="NC","NC",IF($H$61="CT","C",'P06'!$D49))))</f>
        <v>C</v>
      </c>
      <c r="N61" s="16" t="str">
        <f>IF('P07'!$D49="NT","NT",IF($H$61="NCT","NC",IF('P07'!$D49="NC","NC",IF($H$61="CT","C",'P07'!$D49))))</f>
        <v>C</v>
      </c>
      <c r="O61" s="16" t="str">
        <f>IF('P08'!$D49="NT","NT",IF($H$61="NCT","NC",IF('P08'!$D49="NC","NC",IF($H$61="CT","C",'P08'!$D49))))</f>
        <v>C</v>
      </c>
      <c r="P61" s="16" t="str">
        <f>IF('P09'!$D49="NT","NT",IF($H$61="NCT","NC",IF('P09'!$D49="NC","NC",IF($H$61="CT","C",'P09'!$D49))))</f>
        <v>C</v>
      </c>
      <c r="Q61" s="16" t="str">
        <f>IF('P10'!$D49="NT","NT",IF($H$61="NCT","NC",IF('P10'!$D49="NC","NC",IF($H$61="CT","C",'P10'!$D49))))</f>
        <v>C</v>
      </c>
      <c r="R61" s="16" t="str">
        <f>IF('P11'!$D49="NT","NT",IF($H$61="NCT","NC",IF('P11'!$D49="NC","NC",IF($H$61="CT","C",'P11'!$D49))))</f>
        <v>C</v>
      </c>
      <c r="S61" s="16" t="str">
        <f>IF('P12'!$D49="NT","NT",IF($H$61="NCT","NC",IF('P12'!$D49="NC","NC",IF($H$61="CT","C",'P12'!$D49))))</f>
        <v>C</v>
      </c>
      <c r="T61" s="16" t="str">
        <f>IF('P13'!$D49="NT","NT",IF($H$61="NCT","NC",IF('P13'!$D49="NC","NC",IF($H$61="CT","C",'P13'!$D49))))</f>
        <v>C</v>
      </c>
      <c r="U61" s="16" t="str">
        <f>IF('P14'!$D49="NT","NT",IF($H$61="NCT","NC",IF('P14'!$D49="NC","NC",IF($H$61="CT","C",'P14'!$D49))))</f>
        <v>C</v>
      </c>
      <c r="V61" s="16" t="str">
        <f>IF('P15'!$D49="NT","NT",IF($H$61="NCT","NC",IF('P15'!$D49="NC","NC",IF($H$61="CT","C",'P15'!$D49))))</f>
        <v>C</v>
      </c>
      <c r="W61" s="53"/>
    </row>
    <row r="62" spans="1:23">
      <c r="A62" s="116"/>
      <c r="B62" s="43" t="s">
        <v>133</v>
      </c>
      <c r="C62" s="44" t="s">
        <v>134</v>
      </c>
      <c r="D62" s="43" t="str">
        <f t="shared" si="16"/>
        <v>C</v>
      </c>
      <c r="E62" s="38">
        <f t="shared" si="17"/>
        <v>15</v>
      </c>
      <c r="F62" s="57">
        <f t="shared" si="18"/>
        <v>0</v>
      </c>
      <c r="G62" s="45">
        <f t="shared" si="19"/>
        <v>0</v>
      </c>
      <c r="H62" s="16" t="str">
        <f>'P01'!$D50</f>
        <v>C</v>
      </c>
      <c r="I62" s="16" t="str">
        <f>IF('P02'!$D50="NT","NT",IF($H$62="NCT","NC",IF('P02'!$D50="NC","NC",IF($H$62="CT","C",'P02'!$D50))))</f>
        <v>C</v>
      </c>
      <c r="J62" s="16" t="str">
        <f>IF('P03'!$D50="NT","NT",IF($H$62="NCT","NC",IF('P03'!$D50="NC","NC",IF($H$62="CT","C",'P03'!$D50))))</f>
        <v>C</v>
      </c>
      <c r="K62" s="16" t="str">
        <f>IF('P04'!$D50="NT","NT",IF($H$62="NCT","NC",IF('P04'!$D50="NC","NC",IF($H$62="CT","C",'P04'!$D50))))</f>
        <v>C</v>
      </c>
      <c r="L62" s="16" t="str">
        <f>IF('P05'!$D50="NT","NT",IF($H$62="NCT","NC",IF('P05'!$D50="NC","NC",IF($H$62="CT","C",'P05'!$D50))))</f>
        <v>C</v>
      </c>
      <c r="M62" s="16" t="str">
        <f>IF('P06'!$D50="NT","NT",IF($H$62="NCT","NC",IF('P06'!$D50="NC","NC",IF($H$62="CT","C",'P06'!$D50))))</f>
        <v>C</v>
      </c>
      <c r="N62" s="16" t="str">
        <f>IF('P07'!$D50="NT","NT",IF($H$62="NCT","NC",IF('P07'!$D50="NC","NC",IF($H$62="CT","C",'P07'!$D50))))</f>
        <v>C</v>
      </c>
      <c r="O62" s="16" t="str">
        <f>IF('P08'!$D50="NT","NT",IF($H$62="NCT","NC",IF('P08'!$D50="NC","NC",IF($H$62="CT","C",'P08'!$D50))))</f>
        <v>C</v>
      </c>
      <c r="P62" s="16" t="str">
        <f>IF('P09'!$D50="NT","NT",IF($H$62="NCT","NC",IF('P09'!$D50="NC","NC",IF($H$62="CT","C",'P09'!$D50))))</f>
        <v>C</v>
      </c>
      <c r="Q62" s="16" t="str">
        <f>IF('P10'!$D50="NT","NT",IF($H$62="NCT","NC",IF('P10'!$D50="NC","NC",IF($H$62="CT","C",'P10'!$D50))))</f>
        <v>C</v>
      </c>
      <c r="R62" s="16" t="str">
        <f>IF('P11'!$D50="NT","NT",IF($H$62="NCT","NC",IF('P11'!$D50="NC","NC",IF($H$62="CT","C",'P11'!$D50))))</f>
        <v>C</v>
      </c>
      <c r="S62" s="16" t="str">
        <f>IF('P12'!$D50="NT","NT",IF($H$62="NCT","NC",IF('P12'!$D50="NC","NC",IF($H$62="CT","C",'P12'!$D50))))</f>
        <v>C</v>
      </c>
      <c r="T62" s="16" t="str">
        <f>IF('P13'!$D50="NT","NT",IF($H$62="NCT","NC",IF('P13'!$D50="NC","NC",IF($H$62="CT","C",'P13'!$D50))))</f>
        <v>C</v>
      </c>
      <c r="U62" s="16" t="str">
        <f>IF('P14'!$D50="NT","NT",IF($H$62="NCT","NC",IF('P14'!$D50="NC","NC",IF($H$62="CT","C",'P14'!$D50))))</f>
        <v>C</v>
      </c>
      <c r="V62" s="16" t="str">
        <f>IF('P15'!$D50="NT","NT",IF($H$62="NCT","NC",IF('P15'!$D50="NC","NC",IF($H$62="CT","C",'P15'!$D50))))</f>
        <v>C</v>
      </c>
      <c r="W62" s="53"/>
    </row>
    <row r="63" spans="1:23" ht="27.6">
      <c r="A63" s="116"/>
      <c r="B63" s="43" t="s">
        <v>135</v>
      </c>
      <c r="C63" s="44" t="s">
        <v>136</v>
      </c>
      <c r="D63" s="43" t="str">
        <f t="shared" si="16"/>
        <v>C</v>
      </c>
      <c r="E63" s="38">
        <f t="shared" si="17"/>
        <v>15</v>
      </c>
      <c r="F63" s="57">
        <f t="shared" si="18"/>
        <v>0</v>
      </c>
      <c r="G63" s="45">
        <f t="shared" si="19"/>
        <v>0</v>
      </c>
      <c r="H63" s="16" t="str">
        <f>'P01'!$D51</f>
        <v>C</v>
      </c>
      <c r="I63" s="16" t="str">
        <f>IF('P02'!$D51="NT","NT",IF($H$63="NCT","NC",IF('P02'!$D51="NC","NC",IF($H$63="CT","C",'P02'!$D51))))</f>
        <v>C</v>
      </c>
      <c r="J63" s="16" t="str">
        <f>IF('P03'!$D51="NT","NT",IF($H$63="NCT","NC",IF('P03'!$D51="NC","NC",IF($H$63="CT","C",'P03'!$D51))))</f>
        <v>C</v>
      </c>
      <c r="K63" s="16" t="str">
        <f>IF('P04'!$D51="NT","NT",IF($H$63="NCT","NC",IF('P04'!$D51="NC","NC",IF($H$63="CT","C",'P04'!$D51))))</f>
        <v>C</v>
      </c>
      <c r="L63" s="16" t="str">
        <f>IF('P05'!$D51="NT","NT",IF($H$63="NCT","NC",IF('P05'!$D51="NC","NC",IF($H$63="CT","C",'P05'!$D51))))</f>
        <v>C</v>
      </c>
      <c r="M63" s="16" t="str">
        <f>IF('P06'!$D51="NT","NT",IF($H$63="NCT","NC",IF('P06'!$D51="NC","NC",IF($H$63="CT","C",'P06'!$D51))))</f>
        <v>C</v>
      </c>
      <c r="N63" s="16" t="str">
        <f>IF('P07'!$D51="NT","NT",IF($H$63="NCT","NC",IF('P07'!$D51="NC","NC",IF($H$63="CT","C",'P07'!$D51))))</f>
        <v>C</v>
      </c>
      <c r="O63" s="16" t="str">
        <f>IF('P08'!$D51="NT","NT",IF($H$63="NCT","NC",IF('P08'!$D51="NC","NC",IF($H$63="CT","C",'P08'!$D51))))</f>
        <v>C</v>
      </c>
      <c r="P63" s="16" t="str">
        <f>IF('P09'!$D51="NT","NT",IF($H$63="NCT","NC",IF('P09'!$D51="NC","NC",IF($H$63="CT","C",'P09'!$D51))))</f>
        <v>C</v>
      </c>
      <c r="Q63" s="16" t="str">
        <f>IF('P10'!$D51="NT","NT",IF($H$63="NCT","NC",IF('P10'!$D51="NC","NC",IF($H$63="CT","C",'P10'!$D51))))</f>
        <v>C</v>
      </c>
      <c r="R63" s="16" t="str">
        <f>IF('P11'!$D51="NT","NT",IF($H$63="NCT","NC",IF('P11'!$D51="NC","NC",IF($H$63="CT","C",'P11'!$D51))))</f>
        <v>C</v>
      </c>
      <c r="S63" s="16" t="str">
        <f>IF('P12'!$D51="NT","NT",IF($H$63="NCT","NC",IF('P12'!$D51="NC","NC",IF($H$63="CT","C",'P12'!$D51))))</f>
        <v>C</v>
      </c>
      <c r="T63" s="16" t="str">
        <f>IF('P13'!$D51="NT","NT",IF($H$63="NCT","NC",IF('P13'!$D51="NC","NC",IF($H$63="CT","C",'P13'!$D51))))</f>
        <v>C</v>
      </c>
      <c r="U63" s="16" t="str">
        <f>IF('P14'!$D51="NT","NT",IF($H$63="NCT","NC",IF('P14'!$D51="NC","NC",IF($H$63="CT","C",'P14'!$D51))))</f>
        <v>C</v>
      </c>
      <c r="V63" s="16" t="str">
        <f>IF('P15'!$D51="NT","NT",IF($H$63="NCT","NC",IF('P15'!$D51="NC","NC",IF($H$63="CT","C",'P15'!$D51))))</f>
        <v>C</v>
      </c>
      <c r="W63" s="53"/>
    </row>
    <row r="64" spans="1:23" ht="41.4">
      <c r="A64" s="116"/>
      <c r="B64" s="43" t="s">
        <v>137</v>
      </c>
      <c r="C64" s="44" t="s">
        <v>138</v>
      </c>
      <c r="D64" s="43" t="str">
        <f t="shared" si="16"/>
        <v>NC</v>
      </c>
      <c r="E64" s="38">
        <f t="shared" si="17"/>
        <v>0</v>
      </c>
      <c r="F64" s="57">
        <f t="shared" si="18"/>
        <v>1</v>
      </c>
      <c r="G64" s="45">
        <f t="shared" si="19"/>
        <v>14</v>
      </c>
      <c r="H64" s="16" t="str">
        <f>'P01'!$D52</f>
        <v>NA</v>
      </c>
      <c r="I64" s="16" t="str">
        <f>IF('P02'!$D52="NT","NT",IF($H$64="NCT","NC",IF('P02'!$D52="NC","NC",IF($H$64="CT","C",'P02'!$D52))))</f>
        <v>NC</v>
      </c>
      <c r="J64" s="16" t="str">
        <f>IF('P03'!$D52="NT","NT",IF($H$64="NCT","NC",IF('P03'!$D52="NC","NC",IF($H$64="CT","C",'P03'!$D52))))</f>
        <v>NA</v>
      </c>
      <c r="K64" s="16" t="str">
        <f>IF('P04'!$D52="NT","NT",IF($H$64="NCT","NC",IF('P04'!$D52="NC","NC",IF($H$64="CT","C",'P04'!$D52))))</f>
        <v>NA</v>
      </c>
      <c r="L64" s="16" t="str">
        <f>IF('P05'!$D52="NT","NT",IF($H$64="NCT","NC",IF('P05'!$D52="NC","NC",IF($H$64="CT","C",'P05'!$D52))))</f>
        <v>NA</v>
      </c>
      <c r="M64" s="16" t="str">
        <f>IF('P06'!$D52="NT","NT",IF($H$64="NCT","NC",IF('P06'!$D52="NC","NC",IF($H$64="CT","C",'P06'!$D52))))</f>
        <v>NA</v>
      </c>
      <c r="N64" s="16" t="str">
        <f>IF('P07'!$D52="NT","NT",IF($H$64="NCT","NC",IF('P07'!$D52="NC","NC",IF($H$64="CT","C",'P07'!$D52))))</f>
        <v>NA</v>
      </c>
      <c r="O64" s="16" t="str">
        <f>IF('P08'!$D52="NT","NT",IF($H$64="NCT","NC",IF('P08'!$D52="NC","NC",IF($H$64="CT","C",'P08'!$D52))))</f>
        <v>NA</v>
      </c>
      <c r="P64" s="16" t="str">
        <f>IF('P09'!$D52="NT","NT",IF($H$64="NCT","NC",IF('P09'!$D52="NC","NC",IF($H$64="CT","C",'P09'!$D52))))</f>
        <v>NA</v>
      </c>
      <c r="Q64" s="16" t="str">
        <f>IF('P10'!$D52="NT","NT",IF($H$64="NCT","NC",IF('P10'!$D52="NC","NC",IF($H$64="CT","C",'P10'!$D52))))</f>
        <v>NA</v>
      </c>
      <c r="R64" s="16" t="str">
        <f>IF('P11'!$D52="NT","NT",IF($H$64="NCT","NC",IF('P11'!$D52="NC","NC",IF($H$64="CT","C",'P11'!$D52))))</f>
        <v>NA</v>
      </c>
      <c r="S64" s="16" t="str">
        <f>IF('P12'!$D52="NT","NT",IF($H$64="NCT","NC",IF('P12'!$D52="NC","NC",IF($H$64="CT","C",'P12'!$D52))))</f>
        <v>NA</v>
      </c>
      <c r="T64" s="16" t="str">
        <f>IF('P13'!$D52="NT","NT",IF($H$64="NCT","NC",IF('P13'!$D52="NC","NC",IF($H$64="CT","C",'P13'!$D52))))</f>
        <v>NA</v>
      </c>
      <c r="U64" s="16" t="str">
        <f>IF('P14'!$D52="NT","NT",IF($H$64="NCT","NC",IF('P14'!$D52="NC","NC",IF($H$64="CT","C",'P14'!$D52))))</f>
        <v>NA</v>
      </c>
      <c r="V64" s="16" t="str">
        <f>IF('P15'!$D52="NT","NT",IF($H$64="NCT","NC",IF('P15'!$D52="NC","NC",IF($H$64="CT","C",'P15'!$D52))))</f>
        <v>NA</v>
      </c>
      <c r="W64" s="53"/>
    </row>
    <row r="65" spans="1:23" ht="41.4">
      <c r="A65" s="116"/>
      <c r="B65" s="43" t="s">
        <v>139</v>
      </c>
      <c r="C65" s="44" t="s">
        <v>140</v>
      </c>
      <c r="D65" s="43" t="str">
        <f t="shared" si="16"/>
        <v>NC</v>
      </c>
      <c r="E65" s="38">
        <f t="shared" si="17"/>
        <v>0</v>
      </c>
      <c r="F65" s="57">
        <f t="shared" si="18"/>
        <v>3</v>
      </c>
      <c r="G65" s="45">
        <f t="shared" si="19"/>
        <v>12</v>
      </c>
      <c r="H65" s="16" t="str">
        <f>'P01'!$D53</f>
        <v>NA</v>
      </c>
      <c r="I65" s="16" t="str">
        <f>IF('P02'!$D53="NT","NT",IF($H$65="NCT","NC",IF('P02'!$D53="NC","NC",IF($H$65="CT","C",'P02'!$D53))))</f>
        <v>NA</v>
      </c>
      <c r="J65" s="16" t="str">
        <f>IF('P03'!$D53="NT","NT",IF($H$65="NCT","NC",IF('P03'!$D53="NC","NC",IF($H$65="CT","C",'P03'!$D53))))</f>
        <v>NC</v>
      </c>
      <c r="K65" s="16" t="str">
        <f>IF('P04'!$D53="NT","NT",IF($H$65="NCT","NC",IF('P04'!$D53="NC","NC",IF($H$65="CT","C",'P04'!$D53))))</f>
        <v>NA</v>
      </c>
      <c r="L65" s="16" t="str">
        <f>IF('P05'!$D53="NT","NT",IF($H$65="NCT","NC",IF('P05'!$D53="NC","NC",IF($H$65="CT","C",'P05'!$D53))))</f>
        <v>NA</v>
      </c>
      <c r="M65" s="16" t="str">
        <f>IF('P06'!$D53="NT","NT",IF($H$65="NCT","NC",IF('P06'!$D53="NC","NC",IF($H$65="CT","C",'P06'!$D53))))</f>
        <v>NA</v>
      </c>
      <c r="N65" s="16" t="str">
        <f>IF('P07'!$D53="NT","NT",IF($H$65="NCT","NC",IF('P07'!$D53="NC","NC",IF($H$65="CT","C",'P07'!$D53))))</f>
        <v>NC</v>
      </c>
      <c r="O65" s="16" t="str">
        <f>IF('P08'!$D53="NT","NT",IF($H$65="NCT","NC",IF('P08'!$D53="NC","NC",IF($H$65="CT","C",'P08'!$D53))))</f>
        <v>NA</v>
      </c>
      <c r="P65" s="16" t="str">
        <f>IF('P09'!$D53="NT","NT",IF($H$65="NCT","NC",IF('P09'!$D53="NC","NC",IF($H$65="CT","C",'P09'!$D53))))</f>
        <v>NA</v>
      </c>
      <c r="Q65" s="16" t="str">
        <f>IF('P10'!$D53="NT","NT",IF($H$65="NCT","NC",IF('P10'!$D53="NC","NC",IF($H$65="CT","C",'P10'!$D53))))</f>
        <v>NA</v>
      </c>
      <c r="R65" s="16" t="str">
        <f>IF('P11'!$D53="NT","NT",IF($H$65="NCT","NC",IF('P11'!$D53="NC","NC",IF($H$65="CT","C",'P11'!$D53))))</f>
        <v>NA</v>
      </c>
      <c r="S65" s="16" t="str">
        <f>IF('P12'!$D53="NT","NT",IF($H$65="NCT","NC",IF('P12'!$D53="NC","NC",IF($H$65="CT","C",'P12'!$D53))))</f>
        <v>NA</v>
      </c>
      <c r="T65" s="16" t="str">
        <f>IF('P13'!$D53="NT","NT",IF($H$65="NCT","NC",IF('P13'!$D53="NC","NC",IF($H$65="CT","C",'P13'!$D53))))</f>
        <v>NC</v>
      </c>
      <c r="U65" s="16" t="str">
        <f>IF('P14'!$D53="NT","NT",IF($H$65="NCT","NC",IF('P14'!$D53="NC","NC",IF($H$65="CT","C",'P14'!$D53))))</f>
        <v>NA</v>
      </c>
      <c r="V65" s="16" t="str">
        <f>IF('P15'!$D53="NT","NT",IF($H$65="NCT","NC",IF('P15'!$D53="NC","NC",IF($H$65="CT","C",'P15'!$D53))))</f>
        <v>NA</v>
      </c>
      <c r="W65" s="53"/>
    </row>
    <row r="66" spans="1:23" ht="41.4">
      <c r="A66" s="116"/>
      <c r="B66" s="43" t="s">
        <v>141</v>
      </c>
      <c r="C66" s="44" t="s">
        <v>142</v>
      </c>
      <c r="D66" s="43" t="str">
        <f t="shared" si="16"/>
        <v>NC</v>
      </c>
      <c r="E66" s="38">
        <f t="shared" si="17"/>
        <v>7</v>
      </c>
      <c r="F66" s="57">
        <f t="shared" si="18"/>
        <v>8</v>
      </c>
      <c r="G66" s="45">
        <f t="shared" si="19"/>
        <v>0</v>
      </c>
      <c r="H66" s="16" t="str">
        <f>'P01'!$D54</f>
        <v>NC</v>
      </c>
      <c r="I66" s="16" t="str">
        <f>IF('P02'!$D54="NT","NT",IF($H$66="NCT","NC",IF('P02'!$D54="NC","NC",IF($H$66="CT","C",'P02'!$D54))))</f>
        <v>NC</v>
      </c>
      <c r="J66" s="16" t="str">
        <f>IF('P03'!$D54="NT","NT",IF($H$66="NCT","NC",IF('P03'!$D54="NC","NC",IF($H$66="CT","C",'P03'!$D54))))</f>
        <v>C</v>
      </c>
      <c r="K66" s="16" t="str">
        <f>IF('P04'!$D54="NT","NT",IF($H$66="NCT","NC",IF('P04'!$D54="NC","NC",IF($H$66="CT","C",'P04'!$D54))))</f>
        <v>NC</v>
      </c>
      <c r="L66" s="16" t="str">
        <f>IF('P05'!$D54="NT","NT",IF($H$66="NCT","NC",IF('P05'!$D54="NC","NC",IF($H$66="CT","C",'P05'!$D54))))</f>
        <v>C</v>
      </c>
      <c r="M66" s="16" t="str">
        <f>IF('P06'!$D54="NT","NT",IF($H$66="NCT","NC",IF('P06'!$D54="NC","NC",IF($H$66="CT","C",'P06'!$D54))))</f>
        <v>NC</v>
      </c>
      <c r="N66" s="16" t="str">
        <f>IF('P07'!$D54="NT","NT",IF($H$66="NCT","NC",IF('P07'!$D54="NC","NC",IF($H$66="CT","C",'P07'!$D54))))</f>
        <v>C</v>
      </c>
      <c r="O66" s="16" t="str">
        <f>IF('P08'!$D54="NT","NT",IF($H$66="NCT","NC",IF('P08'!$D54="NC","NC",IF($H$66="CT","C",'P08'!$D54))))</f>
        <v>C</v>
      </c>
      <c r="P66" s="16" t="str">
        <f>IF('P09'!$D54="NT","NT",IF($H$66="NCT","NC",IF('P09'!$D54="NC","NC",IF($H$66="CT","C",'P09'!$D54))))</f>
        <v>C</v>
      </c>
      <c r="Q66" s="16" t="str">
        <f>IF('P10'!$D54="NT","NT",IF($H$66="NCT","NC",IF('P10'!$D54="NC","NC",IF($H$66="CT","C",'P10'!$D54))))</f>
        <v>NC</v>
      </c>
      <c r="R66" s="16" t="str">
        <f>IF('P11'!$D54="NT","NT",IF($H$66="NCT","NC",IF('P11'!$D54="NC","NC",IF($H$66="CT","C",'P11'!$D54))))</f>
        <v>C</v>
      </c>
      <c r="S66" s="16" t="str">
        <f>IF('P12'!$D54="NT","NT",IF($H$66="NCT","NC",IF('P12'!$D54="NC","NC",IF($H$66="CT","C",'P12'!$D54))))</f>
        <v>NC</v>
      </c>
      <c r="T66" s="16" t="str">
        <f>IF('P13'!$D54="NT","NT",IF($H$66="NCT","NC",IF('P13'!$D54="NC","NC",IF($H$66="CT","C",'P13'!$D54))))</f>
        <v>NC</v>
      </c>
      <c r="U66" s="16" t="str">
        <f>IF('P14'!$D54="NT","NT",IF($H$66="NCT","NC",IF('P14'!$D54="NC","NC",IF($H$66="CT","C",'P14'!$D54))))</f>
        <v>C</v>
      </c>
      <c r="V66" s="16" t="str">
        <f>IF('P15'!$D54="NT","NT",IF($H$66="NCT","NC",IF('P15'!$D54="NC","NC",IF($H$66="CT","C",'P15'!$D54))))</f>
        <v>NC</v>
      </c>
      <c r="W66" s="53"/>
    </row>
    <row r="67" spans="1:23" ht="27.6">
      <c r="A67" s="116"/>
      <c r="B67" s="43" t="s">
        <v>143</v>
      </c>
      <c r="C67" s="44" t="s">
        <v>144</v>
      </c>
      <c r="D67" s="43" t="str">
        <f t="shared" si="16"/>
        <v>NA</v>
      </c>
      <c r="E67" s="38">
        <f t="shared" si="17"/>
        <v>0</v>
      </c>
      <c r="F67" s="57">
        <f t="shared" si="18"/>
        <v>0</v>
      </c>
      <c r="G67" s="45">
        <f t="shared" si="19"/>
        <v>15</v>
      </c>
      <c r="H67" s="16" t="str">
        <f>'P01'!$D55</f>
        <v>NA</v>
      </c>
      <c r="I67" s="16" t="str">
        <f>IF('P02'!$D55="NT","NT",IF($H$67="NCT","NC",IF('P02'!$D55="NC","NC",IF($H$67="CT","C",'P02'!$D55))))</f>
        <v>NA</v>
      </c>
      <c r="J67" s="16" t="str">
        <f>IF('P03'!$D55="NT","NT",IF($H$67="NCT","NC",IF('P03'!$D55="NC","NC",IF($H$67="CT","C",'P03'!$D55))))</f>
        <v>NA</v>
      </c>
      <c r="K67" s="16" t="str">
        <f>IF('P04'!$D55="NT","NT",IF($H$67="NCT","NC",IF('P04'!$D55="NC","NC",IF($H$67="CT","C",'P04'!$D55))))</f>
        <v>NA</v>
      </c>
      <c r="L67" s="16" t="str">
        <f>IF('P05'!$D55="NT","NT",IF($H$67="NCT","NC",IF('P05'!$D55="NC","NC",IF($H$67="CT","C",'P05'!$D55))))</f>
        <v>NA</v>
      </c>
      <c r="M67" s="16" t="str">
        <f>IF('P06'!$D55="NT","NT",IF($H$67="NCT","NC",IF('P06'!$D55="NC","NC",IF($H$67="CT","C",'P06'!$D55))))</f>
        <v>NA</v>
      </c>
      <c r="N67" s="16" t="str">
        <f>IF('P07'!$D55="NT","NT",IF($H$67="NCT","NC",IF('P07'!$D55="NC","NC",IF($H$67="CT","C",'P07'!$D55))))</f>
        <v>NA</v>
      </c>
      <c r="O67" s="16" t="str">
        <f>IF('P08'!$D55="NT","NT",IF($H$67="NCT","NC",IF('P08'!$D55="NC","NC",IF($H$67="CT","C",'P08'!$D55))))</f>
        <v>NA</v>
      </c>
      <c r="P67" s="16" t="str">
        <f>IF('P09'!$D55="NT","NT",IF($H$67="NCT","NC",IF('P09'!$D55="NC","NC",IF($H$67="CT","C",'P09'!$D55))))</f>
        <v>NA</v>
      </c>
      <c r="Q67" s="16" t="str">
        <f>IF('P10'!$D55="NT","NT",IF($H$67="NCT","NC",IF('P10'!$D55="NC","NC",IF($H$67="CT","C",'P10'!$D55))))</f>
        <v>NA</v>
      </c>
      <c r="R67" s="16" t="str">
        <f>IF('P11'!$D55="NT","NT",IF($H$67="NCT","NC",IF('P11'!$D55="NC","NC",IF($H$67="CT","C",'P11'!$D55))))</f>
        <v>NA</v>
      </c>
      <c r="S67" s="16" t="str">
        <f>IF('P12'!$D55="NT","NT",IF($H$67="NCT","NC",IF('P12'!$D55="NC","NC",IF($H$67="CT","C",'P12'!$D55))))</f>
        <v>NA</v>
      </c>
      <c r="T67" s="16" t="str">
        <f>IF('P13'!$D55="NT","NT",IF($H$67="NCT","NC",IF('P13'!$D55="NC","NC",IF($H$67="CT","C",'P13'!$D55))))</f>
        <v>NA</v>
      </c>
      <c r="U67" s="16" t="str">
        <f>IF('P14'!$D55="NT","NT",IF($H$67="NCT","NC",IF('P14'!$D55="NC","NC",IF($H$67="CT","C",'P14'!$D55))))</f>
        <v>NA</v>
      </c>
      <c r="V67" s="16" t="str">
        <f>IF('P15'!$D55="NT","NT",IF($H$67="NCT","NC",IF('P15'!$D55="NC","NC",IF($H$67="CT","C",'P15'!$D55))))</f>
        <v>NA</v>
      </c>
      <c r="W67" s="53"/>
    </row>
    <row r="68" spans="1:23">
      <c r="A68" s="35"/>
      <c r="B68" s="33"/>
      <c r="C68" s="33"/>
      <c r="D68" s="34"/>
      <c r="E68" s="36">
        <f>SUM(E58:E67)</f>
        <v>83</v>
      </c>
      <c r="F68" s="37">
        <f>SUM(F58:F67)</f>
        <v>26</v>
      </c>
      <c r="G68" s="46">
        <f>SUM(G58:G67)</f>
        <v>41</v>
      </c>
      <c r="H68" s="33"/>
      <c r="I68" s="33"/>
      <c r="J68" s="33"/>
      <c r="K68" s="33"/>
      <c r="L68" s="33"/>
      <c r="M68" s="33"/>
      <c r="N68" s="33"/>
      <c r="O68" s="33"/>
      <c r="P68" s="33"/>
      <c r="Q68" s="33"/>
      <c r="R68" s="33"/>
      <c r="S68" s="33"/>
      <c r="T68" s="33"/>
      <c r="U68" s="33"/>
      <c r="V68" s="33"/>
      <c r="W68" s="53"/>
    </row>
    <row r="69" spans="1:23" ht="27.6">
      <c r="A69" s="115" t="s">
        <v>145</v>
      </c>
      <c r="B69" s="43" t="s">
        <v>146</v>
      </c>
      <c r="C69" s="44" t="s">
        <v>147</v>
      </c>
      <c r="D69" s="43" t="str">
        <f>IF(F69&gt;0,"NC",IF(E69&gt;0,"C",IF(G69&gt;0,"NA","NT")))</f>
        <v>NC</v>
      </c>
      <c r="E69" s="38">
        <f>COUNTIF(H69:V69,"C")</f>
        <v>0</v>
      </c>
      <c r="F69" s="57">
        <f>COUNTIF(H69:V69,"NC")+COUNTIF(H69:V69,"NCT")</f>
        <v>15</v>
      </c>
      <c r="G69" s="45">
        <f>COUNTIF(H69:V69,"NA")</f>
        <v>0</v>
      </c>
      <c r="H69" s="16" t="str">
        <f>'P01'!$D56</f>
        <v>NCT</v>
      </c>
      <c r="I69" s="16" t="str">
        <f>IF('P02'!$D56="NT","NT",IF($H$69="NCT","NC",IF('P02'!$D56="NC","NC",IF($H$69="CT","C",'P02'!$D56))))</f>
        <v>NC</v>
      </c>
      <c r="J69" s="16" t="str">
        <f>IF('P03'!$D56="NT","NT",IF($H$69="NCT","NC",IF('P03'!$D56="NC","NC",IF($H$69="CT","C",'P03'!$D56))))</f>
        <v>NC</v>
      </c>
      <c r="K69" s="16" t="str">
        <f>IF('P04'!$D56="NT","NT",IF($H$69="NCT","NC",IF('P04'!$D56="NC","NC",IF($H$69="CT","C",'P04'!$D56))))</f>
        <v>NC</v>
      </c>
      <c r="L69" s="16" t="str">
        <f>IF('P05'!$D56="NT","NT",IF($H$69="NCT","NC",IF('P05'!$D56="NC","NC",IF($H$69="CT","C",'P05'!$D56))))</f>
        <v>NC</v>
      </c>
      <c r="M69" s="16" t="str">
        <f>IF('P06'!$D56="NT","NT",IF($H$69="NCT","NC",IF('P06'!$D56="NC","NC",IF($H$69="CT","C",'P06'!$D56))))</f>
        <v>NC</v>
      </c>
      <c r="N69" s="16" t="str">
        <f>IF('P07'!$D56="NT","NT",IF($H$69="NCT","NC",IF('P07'!$D56="NC","NC",IF($H$69="CT","C",'P07'!$D56))))</f>
        <v>NC</v>
      </c>
      <c r="O69" s="16" t="str">
        <f>IF('P08'!$D56="NT","NT",IF($H$69="NCT","NC",IF('P08'!$D56="NC","NC",IF($H$69="CT","C",'P08'!$D56))))</f>
        <v>NC</v>
      </c>
      <c r="P69" s="16" t="str">
        <f>IF('P09'!$D56="NT","NT",IF($H$69="NCT","NC",IF('P09'!$D56="NC","NC",IF($H$69="CT","C",'P09'!$D56))))</f>
        <v>NC</v>
      </c>
      <c r="Q69" s="16" t="str">
        <f>IF('P10'!$D56="NT","NT",IF($H$69="NCT","NC",IF('P10'!$D56="NC","NC",IF($H$69="CT","C",'P10'!$D56))))</f>
        <v>NC</v>
      </c>
      <c r="R69" s="16" t="str">
        <f>IF('P11'!$D56="NT","NT",IF($H$69="NCT","NC",IF('P11'!$D56="NC","NC",IF($H$69="CT","C",'P11'!$D56))))</f>
        <v>NC</v>
      </c>
      <c r="S69" s="16" t="str">
        <f>IF('P12'!$D56="NT","NT",IF($H$69="NCT","NC",IF('P12'!$D56="NC","NC",IF($H$69="CT","C",'P12'!$D56))))</f>
        <v>NC</v>
      </c>
      <c r="T69" s="16" t="str">
        <f>IF('P13'!$D56="NT","NT",IF($H$69="NCT","NC",IF('P13'!$D56="NC","NC",IF($H$69="CT","C",'P13'!$D56))))</f>
        <v>NC</v>
      </c>
      <c r="U69" s="16" t="str">
        <f>IF('P14'!$D56="NT","NT",IF($H$69="NCT","NC",IF('P14'!$D56="NC","NC",IF($H$69="CT","C",'P14'!$D56))))</f>
        <v>NC</v>
      </c>
      <c r="V69" s="16" t="str">
        <f>IF('P15'!$D56="NT","NT",IF($H$69="NCT","NC",IF('P15'!$D56="NC","NC",IF($H$69="CT","C",'P15'!$D56))))</f>
        <v>NC</v>
      </c>
      <c r="W69" s="53"/>
    </row>
    <row r="70" spans="1:23" ht="41.4">
      <c r="A70" s="116"/>
      <c r="B70" s="43" t="s">
        <v>148</v>
      </c>
      <c r="C70" s="44" t="s">
        <v>149</v>
      </c>
      <c r="D70" s="43" t="str">
        <f>IF(F70&gt;0,"NC",IF(E70&gt;0,"C",IF(G70&gt;0,"NA","NT")))</f>
        <v>NC</v>
      </c>
      <c r="E70" s="38">
        <f>COUNTIF(H70:V70,"C")</f>
        <v>0</v>
      </c>
      <c r="F70" s="57">
        <f>COUNTIF(H70:V70,"NC")+COUNTIF(H70:V70,"NCT")</f>
        <v>15</v>
      </c>
      <c r="G70" s="45">
        <f>COUNTIF(H70:V70,"NA")</f>
        <v>0</v>
      </c>
      <c r="H70" s="16" t="str">
        <f>'P01'!$D57</f>
        <v>NCT</v>
      </c>
      <c r="I70" s="16" t="str">
        <f>IF('P02'!$D57="NT","NT",IF($H$70="NCT","NC",IF('P02'!$D57="NC","NC",IF($H$70="CT","C",'P02'!$D57))))</f>
        <v>NC</v>
      </c>
      <c r="J70" s="16" t="str">
        <f>IF('P03'!$D57="NT","NT",IF($H$70="NCT","NC",IF('P03'!$D57="NC","NC",IF($H$70="CT","C",'P03'!$D57))))</f>
        <v>NC</v>
      </c>
      <c r="K70" s="16" t="str">
        <f>IF('P04'!$D57="NT","NT",IF($H$70="NCT","NC",IF('P04'!$D57="NC","NC",IF($H$70="CT","C",'P04'!$D57))))</f>
        <v>NC</v>
      </c>
      <c r="L70" s="16" t="str">
        <f>IF('P05'!$D57="NT","NT",IF($H$70="NCT","NC",IF('P05'!$D57="NC","NC",IF($H$70="CT","C",'P05'!$D57))))</f>
        <v>NC</v>
      </c>
      <c r="M70" s="16" t="str">
        <f>IF('P06'!$D57="NT","NT",IF($H$70="NCT","NC",IF('P06'!$D57="NC","NC",IF($H$70="CT","C",'P06'!$D57))))</f>
        <v>NC</v>
      </c>
      <c r="N70" s="16" t="str">
        <f>IF('P07'!$D57="NT","NT",IF($H$70="NCT","NC",IF('P07'!$D57="NC","NC",IF($H$70="CT","C",'P07'!$D57))))</f>
        <v>NC</v>
      </c>
      <c r="O70" s="16" t="str">
        <f>IF('P08'!$D57="NT","NT",IF($H$70="NCT","NC",IF('P08'!$D57="NC","NC",IF($H$70="CT","C",'P08'!$D57))))</f>
        <v>NC</v>
      </c>
      <c r="P70" s="16" t="str">
        <f>IF('P09'!$D57="NT","NT",IF($H$70="NCT","NC",IF('P09'!$D57="NC","NC",IF($H$70="CT","C",'P09'!$D57))))</f>
        <v>NC</v>
      </c>
      <c r="Q70" s="16" t="str">
        <f>IF('P10'!$D57="NT","NT",IF($H$70="NCT","NC",IF('P10'!$D57="NC","NC",IF($H$70="CT","C",'P10'!$D57))))</f>
        <v>NC</v>
      </c>
      <c r="R70" s="16" t="str">
        <f>IF('P11'!$D57="NT","NT",IF($H$70="NCT","NC",IF('P11'!$D57="NC","NC",IF($H$70="CT","C",'P11'!$D57))))</f>
        <v>NC</v>
      </c>
      <c r="S70" s="16" t="str">
        <f>IF('P12'!$D57="NT","NT",IF($H$70="NCT","NC",IF('P12'!$D57="NC","NC",IF($H$70="CT","C",'P12'!$D57))))</f>
        <v>NC</v>
      </c>
      <c r="T70" s="16" t="str">
        <f>IF('P13'!$D57="NT","NT",IF($H$70="NCT","NC",IF('P13'!$D57="NC","NC",IF($H$70="CT","C",'P13'!$D57))))</f>
        <v>NC</v>
      </c>
      <c r="U70" s="16" t="str">
        <f>IF('P14'!$D57="NT","NT",IF($H$70="NCT","NC",IF('P14'!$D57="NC","NC",IF($H$70="CT","C",'P14'!$D57))))</f>
        <v>NC</v>
      </c>
      <c r="V70" s="16" t="str">
        <f>IF('P15'!$D57="NT","NT",IF($H$70="NCT","NC",IF('P15'!$D57="NC","NC",IF($H$70="CT","C",'P15'!$D57))))</f>
        <v>NC</v>
      </c>
      <c r="W70" s="53"/>
    </row>
    <row r="71" spans="1:23" ht="27.6">
      <c r="A71" s="116"/>
      <c r="B71" s="43" t="s">
        <v>150</v>
      </c>
      <c r="C71" s="44" t="s">
        <v>151</v>
      </c>
      <c r="D71" s="43" t="str">
        <f>IF(F71&gt;0,"NC",IF(E71&gt;0,"C",IF(G71&gt;0,"NA","NT")))</f>
        <v>NC</v>
      </c>
      <c r="E71" s="38">
        <f>COUNTIF(H71:V71,"C")</f>
        <v>0</v>
      </c>
      <c r="F71" s="57">
        <f>COUNTIF(H71:V71,"NC")+COUNTIF(H71:V71,"NCT")</f>
        <v>15</v>
      </c>
      <c r="G71" s="45">
        <f>COUNTIF(H71:V71,"NA")</f>
        <v>0</v>
      </c>
      <c r="H71" s="16" t="str">
        <f>'P01'!$D58</f>
        <v>NCT</v>
      </c>
      <c r="I71" s="16" t="str">
        <f>IF('P02'!$D58="NT","NT",IF($H$71="NCT","NC",IF('P02'!$D58="NC","NC",IF($H$71="CT","C",'P02'!$D58))))</f>
        <v>NC</v>
      </c>
      <c r="J71" s="16" t="str">
        <f>IF('P03'!$D58="NT","NT",IF($H$71="NCT","NC",IF('P03'!$D58="NC","NC",IF($H$71="CT","C",'P03'!$D58))))</f>
        <v>NC</v>
      </c>
      <c r="K71" s="16" t="str">
        <f>IF('P04'!$D58="NT","NT",IF($H$71="NCT","NC",IF('P04'!$D58="NC","NC",IF($H$71="CT","C",'P04'!$D58))))</f>
        <v>NC</v>
      </c>
      <c r="L71" s="16" t="str">
        <f>IF('P05'!$D58="NT","NT",IF($H$71="NCT","NC",IF('P05'!$D58="NC","NC",IF($H$71="CT","C",'P05'!$D58))))</f>
        <v>NC</v>
      </c>
      <c r="M71" s="16" t="str">
        <f>IF('P06'!$D58="NT","NT",IF($H$71="NCT","NC",IF('P06'!$D58="NC","NC",IF($H$71="CT","C",'P06'!$D58))))</f>
        <v>NC</v>
      </c>
      <c r="N71" s="16" t="str">
        <f>IF('P07'!$D58="NT","NT",IF($H$71="NCT","NC",IF('P07'!$D58="NC","NC",IF($H$71="CT","C",'P07'!$D58))))</f>
        <v>NC</v>
      </c>
      <c r="O71" s="16" t="str">
        <f>IF('P08'!$D58="NT","NT",IF($H$71="NCT","NC",IF('P08'!$D58="NC","NC",IF($H$71="CT","C",'P08'!$D58))))</f>
        <v>NC</v>
      </c>
      <c r="P71" s="16" t="str">
        <f>IF('P09'!$D58="NT","NT",IF($H$71="NCT","NC",IF('P09'!$D58="NC","NC",IF($H$71="CT","C",'P09'!$D58))))</f>
        <v>NC</v>
      </c>
      <c r="Q71" s="16" t="str">
        <f>IF('P10'!$D58="NT","NT",IF($H$71="NCT","NC",IF('P10'!$D58="NC","NC",IF($H$71="CT","C",'P10'!$D58))))</f>
        <v>NC</v>
      </c>
      <c r="R71" s="16" t="str">
        <f>IF('P11'!$D58="NT","NT",IF($H$71="NCT","NC",IF('P11'!$D58="NC","NC",IF($H$71="CT","C",'P11'!$D58))))</f>
        <v>NC</v>
      </c>
      <c r="S71" s="16" t="str">
        <f>IF('P12'!$D58="NT","NT",IF($H$71="NCT","NC",IF('P12'!$D58="NC","NC",IF($H$71="CT","C",'P12'!$D58))))</f>
        <v>NC</v>
      </c>
      <c r="T71" s="16" t="str">
        <f>IF('P13'!$D58="NT","NT",IF($H$71="NCT","NC",IF('P13'!$D58="NC","NC",IF($H$71="CT","C",'P13'!$D58))))</f>
        <v>NC</v>
      </c>
      <c r="U71" s="16" t="str">
        <f>IF('P14'!$D58="NT","NT",IF($H$71="NCT","NC",IF('P14'!$D58="NC","NC",IF($H$71="CT","C",'P14'!$D58))))</f>
        <v>NC</v>
      </c>
      <c r="V71" s="16" t="str">
        <f>IF('P15'!$D58="NT","NT",IF($H$71="NCT","NC",IF('P15'!$D58="NC","NC",IF($H$71="CT","C",'P15'!$D58))))</f>
        <v>NC</v>
      </c>
      <c r="W71" s="53"/>
    </row>
    <row r="72" spans="1:23" ht="27.6">
      <c r="A72" s="116"/>
      <c r="B72" s="43" t="s">
        <v>152</v>
      </c>
      <c r="C72" s="44" t="s">
        <v>153</v>
      </c>
      <c r="D72" s="43" t="str">
        <f>IF(F72&gt;0,"NC",IF(E72&gt;0,"C",IF(G72&gt;0,"NA","NT")))</f>
        <v>NA</v>
      </c>
      <c r="E72" s="38">
        <f>COUNTIF(H72:V72,"C")</f>
        <v>0</v>
      </c>
      <c r="F72" s="57">
        <f>COUNTIF(H72:V72,"NC")+COUNTIF(H72:V72,"NCT")</f>
        <v>0</v>
      </c>
      <c r="G72" s="45">
        <f>COUNTIF(H72:V72,"NA")</f>
        <v>15</v>
      </c>
      <c r="H72" s="16" t="str">
        <f>'P01'!$D59</f>
        <v>NA</v>
      </c>
      <c r="I72" s="16" t="str">
        <f>IF('P02'!$D59="NT","NT",IF($H$72="NCT","NC",IF('P02'!$D59="NC","NC",IF($H$72="CT","C",'P02'!$D59))))</f>
        <v>NA</v>
      </c>
      <c r="J72" s="16" t="str">
        <f>IF('P03'!$D59="NT","NT",IF($H$72="NCT","NC",IF('P03'!$D59="NC","NC",IF($H$72="CT","C",'P03'!$D59))))</f>
        <v>NA</v>
      </c>
      <c r="K72" s="16" t="str">
        <f>IF('P04'!$D59="NT","NT",IF($H$72="NCT","NC",IF('P04'!$D59="NC","NC",IF($H$72="CT","C",'P04'!$D59))))</f>
        <v>NA</v>
      </c>
      <c r="L72" s="16" t="str">
        <f>IF('P05'!$D59="NT","NT",IF($H$72="NCT","NC",IF('P05'!$D59="NC","NC",IF($H$72="CT","C",'P05'!$D59))))</f>
        <v>NA</v>
      </c>
      <c r="M72" s="16" t="str">
        <f>IF('P06'!$D59="NT","NT",IF($H$72="NCT","NC",IF('P06'!$D59="NC","NC",IF($H$72="CT","C",'P06'!$D59))))</f>
        <v>NA</v>
      </c>
      <c r="N72" s="16" t="str">
        <f>IF('P07'!$D59="NT","NT",IF($H$72="NCT","NC",IF('P07'!$D59="NC","NC",IF($H$72="CT","C",'P07'!$D59))))</f>
        <v>NA</v>
      </c>
      <c r="O72" s="16" t="str">
        <f>IF('P08'!$D59="NT","NT",IF($H$72="NCT","NC",IF('P08'!$D59="NC","NC",IF($H$72="CT","C",'P08'!$D59))))</f>
        <v>NA</v>
      </c>
      <c r="P72" s="16" t="str">
        <f>IF('P09'!$D59="NT","NT",IF($H$72="NCT","NC",IF('P09'!$D59="NC","NC",IF($H$72="CT","C",'P09'!$D59))))</f>
        <v>NA</v>
      </c>
      <c r="Q72" s="16" t="str">
        <f>IF('P10'!$D59="NT","NT",IF($H$72="NCT","NC",IF('P10'!$D59="NC","NC",IF($H$72="CT","C",'P10'!$D59))))</f>
        <v>NA</v>
      </c>
      <c r="R72" s="16" t="str">
        <f>IF('P11'!$D59="NT","NT",IF($H$72="NCT","NC",IF('P11'!$D59="NC","NC",IF($H$72="CT","C",'P11'!$D59))))</f>
        <v>NA</v>
      </c>
      <c r="S72" s="16" t="str">
        <f>IF('P12'!$D59="NT","NT",IF($H$72="NCT","NC",IF('P12'!$D59="NC","NC",IF($H$72="CT","C",'P12'!$D59))))</f>
        <v>NA</v>
      </c>
      <c r="T72" s="16" t="str">
        <f>IF('P13'!$D59="NT","NT",IF($H$72="NCT","NC",IF('P13'!$D59="NC","NC",IF($H$72="CT","C",'P13'!$D59))))</f>
        <v>NA</v>
      </c>
      <c r="U72" s="16" t="str">
        <f>IF('P14'!$D59="NT","NT",IF($H$72="NCT","NC",IF('P14'!$D59="NC","NC",IF($H$72="CT","C",'P14'!$D59))))</f>
        <v>NA</v>
      </c>
      <c r="V72" s="16" t="str">
        <f>IF('P15'!$D59="NT","NT",IF($H$72="NCT","NC",IF('P15'!$D59="NC","NC",IF($H$72="CT","C",'P15'!$D59))))</f>
        <v>NA</v>
      </c>
      <c r="W72" s="53"/>
    </row>
    <row r="73" spans="1:23">
      <c r="A73" s="35"/>
      <c r="B73" s="33"/>
      <c r="C73" s="33"/>
      <c r="D73" s="34"/>
      <c r="E73" s="36">
        <f>SUM(E69:E72)</f>
        <v>0</v>
      </c>
      <c r="F73" s="37">
        <f>SUM(F69:F72)</f>
        <v>45</v>
      </c>
      <c r="G73" s="46">
        <f>SUM(G69:G72)</f>
        <v>15</v>
      </c>
      <c r="H73" s="33"/>
      <c r="I73" s="33"/>
      <c r="J73" s="33"/>
      <c r="K73" s="33"/>
      <c r="L73" s="33"/>
      <c r="M73" s="33"/>
      <c r="N73" s="33"/>
      <c r="O73" s="33"/>
      <c r="P73" s="33"/>
      <c r="Q73" s="33"/>
      <c r="R73" s="33"/>
      <c r="S73" s="33"/>
      <c r="T73" s="33"/>
      <c r="U73" s="33"/>
      <c r="V73" s="33"/>
      <c r="W73" s="53"/>
    </row>
    <row r="74" spans="1:23" ht="41.4">
      <c r="A74" s="115" t="s">
        <v>33</v>
      </c>
      <c r="B74" s="43" t="s">
        <v>154</v>
      </c>
      <c r="C74" s="44" t="s">
        <v>155</v>
      </c>
      <c r="D74" s="43" t="str">
        <f t="shared" ref="D74:D87" si="20">IF(F74&gt;0,"NC",IF(E74&gt;0,"C",IF(G74&gt;0,"NA","NT")))</f>
        <v>NC</v>
      </c>
      <c r="E74" s="38">
        <f t="shared" ref="E74:E87" si="21">COUNTIF(H74:V74,"C")</f>
        <v>7</v>
      </c>
      <c r="F74" s="39">
        <f t="shared" ref="F74:F87" si="22">COUNTIF(H74:V74,"NC")</f>
        <v>8</v>
      </c>
      <c r="G74" s="45">
        <f t="shared" ref="G74:G87" si="23">COUNTIF(H74:V74,"NA")</f>
        <v>0</v>
      </c>
      <c r="H74" s="16" t="str">
        <f>'P01'!$D60</f>
        <v>NC</v>
      </c>
      <c r="I74" s="16" t="str">
        <f>IF('P02'!$D60="NT","NT",IF($H$74="NCT","NC",IF('P02'!$D60="NC","NC",IF($H$74="CT","C",'P02'!$D60))))</f>
        <v>C</v>
      </c>
      <c r="J74" s="16" t="str">
        <f>IF('P03'!$D60="NT","NT",IF($H$74="NCT","NC",IF('P03'!$D60="NC","NC",IF($H$74="CT","C",'P03'!$D60))))</f>
        <v>C</v>
      </c>
      <c r="K74" s="16" t="str">
        <f>IF('P04'!$D60="NT","NT",IF($H$74="NCT","NC",IF('P04'!$D60="NC","NC",IF($H$74="CT","C",'P04'!$D60))))</f>
        <v>NC</v>
      </c>
      <c r="L74" s="16" t="str">
        <f>IF('P05'!$D60="NT","NT",IF($H$74="NCT","NC",IF('P05'!$D60="NC","NC",IF($H$74="CT","C",'P05'!$D60))))</f>
        <v>C</v>
      </c>
      <c r="M74" s="16" t="str">
        <f>IF('P06'!$D60="NT","NT",IF($H$74="NCT","NC",IF('P06'!$D60="NC","NC",IF($H$74="CT","C",'P06'!$D60))))</f>
        <v>C</v>
      </c>
      <c r="N74" s="16" t="str">
        <f>IF('P07'!$D60="NT","NT",IF($H$74="NCT","NC",IF('P07'!$D60="NC","NC",IF($H$74="CT","C",'P07'!$D60))))</f>
        <v>C</v>
      </c>
      <c r="O74" s="16" t="str">
        <f>IF('P08'!$D60="NT","NT",IF($H$74="NCT","NC",IF('P08'!$D60="NC","NC",IF($H$74="CT","C",'P08'!$D60))))</f>
        <v>NC</v>
      </c>
      <c r="P74" s="16" t="str">
        <f>IF('P09'!$D60="NT","NT",IF($H$74="NCT","NC",IF('P09'!$D60="NC","NC",IF($H$74="CT","C",'P09'!$D60))))</f>
        <v>NC</v>
      </c>
      <c r="Q74" s="16" t="str">
        <f>IF('P10'!$D60="NT","NT",IF($H$74="NCT","NC",IF('P10'!$D60="NC","NC",IF($H$74="CT","C",'P10'!$D60))))</f>
        <v>NC</v>
      </c>
      <c r="R74" s="16" t="str">
        <f>IF('P11'!$D60="NT","NT",IF($H$74="NCT","NC",IF('P11'!$D60="NC","NC",IF($H$74="CT","C",'P11'!$D60))))</f>
        <v>NC</v>
      </c>
      <c r="S74" s="16" t="str">
        <f>IF('P12'!$D60="NT","NT",IF($H$74="NCT","NC",IF('P12'!$D60="NC","NC",IF($H$74="CT","C",'P12'!$D60))))</f>
        <v>NC</v>
      </c>
      <c r="T74" s="16" t="str">
        <f>IF('P13'!$D60="NT","NT",IF($H$74="NCT","NC",IF('P13'!$D60="NC","NC",IF($H$74="CT","C",'P13'!$D60))))</f>
        <v>NC</v>
      </c>
      <c r="U74" s="16" t="str">
        <f>IF('P14'!$D60="NT","NT",IF($H$74="NCT","NC",IF('P14'!$D60="NC","NC",IF($H$74="CT","C",'P14'!$D60))))</f>
        <v>C</v>
      </c>
      <c r="V74" s="16" t="str">
        <f>IF('P15'!$D60="NT","NT",IF($H$74="NCT","NC",IF('P15'!$D60="NC","NC",IF($H$74="CT","C",'P15'!$D60))))</f>
        <v>C</v>
      </c>
      <c r="W74" s="53"/>
    </row>
    <row r="75" spans="1:23" ht="41.4">
      <c r="A75" s="116"/>
      <c r="B75" s="43" t="s">
        <v>156</v>
      </c>
      <c r="C75" s="44" t="s">
        <v>157</v>
      </c>
      <c r="D75" s="43" t="str">
        <f t="shared" si="20"/>
        <v>C</v>
      </c>
      <c r="E75" s="38">
        <f t="shared" si="21"/>
        <v>15</v>
      </c>
      <c r="F75" s="39">
        <f t="shared" si="22"/>
        <v>0</v>
      </c>
      <c r="G75" s="45">
        <f t="shared" si="23"/>
        <v>0</v>
      </c>
      <c r="H75" s="16" t="str">
        <f>'P01'!$D61</f>
        <v>C</v>
      </c>
      <c r="I75" s="16" t="str">
        <f>IF('P02'!$D61="NT","NT",IF($H$75="NCT","NC",IF('P02'!$D61="NC","NC",IF($H$75="CT","C",'P02'!$D61))))</f>
        <v>C</v>
      </c>
      <c r="J75" s="16" t="str">
        <f>IF('P03'!$D61="NT","NT",IF($H$75="NCT","NC",IF('P03'!$D61="NC","NC",IF($H$75="CT","C",'P03'!$D61))))</f>
        <v>C</v>
      </c>
      <c r="K75" s="16" t="str">
        <f>IF('P04'!$D61="NT","NT",IF($H$75="NCT","NC",IF('P04'!$D61="NC","NC",IF($H$75="CT","C",'P04'!$D61))))</f>
        <v>C</v>
      </c>
      <c r="L75" s="16" t="str">
        <f>IF('P05'!$D61="NT","NT",IF($H$75="NCT","NC",IF('P05'!$D61="NC","NC",IF($H$75="CT","C",'P05'!$D61))))</f>
        <v>C</v>
      </c>
      <c r="M75" s="16" t="str">
        <f>IF('P06'!$D61="NT","NT",IF($H$75="NCT","NC",IF('P06'!$D61="NC","NC",IF($H$75="CT","C",'P06'!$D61))))</f>
        <v>C</v>
      </c>
      <c r="N75" s="16" t="str">
        <f>IF('P07'!$D61="NT","NT",IF($H$75="NCT","NC",IF('P07'!$D61="NC","NC",IF($H$75="CT","C",'P07'!$D61))))</f>
        <v>C</v>
      </c>
      <c r="O75" s="16" t="str">
        <f>IF('P08'!$D61="NT","NT",IF($H$75="NCT","NC",IF('P08'!$D61="NC","NC",IF($H$75="CT","C",'P08'!$D61))))</f>
        <v>C</v>
      </c>
      <c r="P75" s="16" t="str">
        <f>IF('P09'!$D61="NT","NT",IF($H$75="NCT","NC",IF('P09'!$D61="NC","NC",IF($H$75="CT","C",'P09'!$D61))))</f>
        <v>C</v>
      </c>
      <c r="Q75" s="16" t="str">
        <f>IF('P10'!$D61="NT","NT",IF($H$75="NCT","NC",IF('P10'!$D61="NC","NC",IF($H$75="CT","C",'P10'!$D61))))</f>
        <v>C</v>
      </c>
      <c r="R75" s="16" t="str">
        <f>IF('P11'!$D61="NT","NT",IF($H$75="NCT","NC",IF('P11'!$D61="NC","NC",IF($H$75="CT","C",'P11'!$D61))))</f>
        <v>C</v>
      </c>
      <c r="S75" s="16" t="str">
        <f>IF('P12'!$D61="NT","NT",IF($H$75="NCT","NC",IF('P12'!$D61="NC","NC",IF($H$75="CT","C",'P12'!$D61))))</f>
        <v>C</v>
      </c>
      <c r="T75" s="16" t="str">
        <f>IF('P13'!$D61="NT","NT",IF($H$75="NCT","NC",IF('P13'!$D61="NC","NC",IF($H$75="CT","C",'P13'!$D61))))</f>
        <v>C</v>
      </c>
      <c r="U75" s="16" t="str">
        <f>IF('P14'!$D61="NT","NT",IF($H$75="NCT","NC",IF('P14'!$D61="NC","NC",IF($H$75="CT","C",'P14'!$D61))))</f>
        <v>C</v>
      </c>
      <c r="V75" s="16" t="str">
        <f>IF('P15'!$D61="NT","NT",IF($H$75="NCT","NC",IF('P15'!$D61="NC","NC",IF($H$75="CT","C",'P15'!$D61))))</f>
        <v>C</v>
      </c>
      <c r="W75" s="53"/>
    </row>
    <row r="76" spans="1:23" ht="41.4">
      <c r="A76" s="116"/>
      <c r="B76" s="43" t="s">
        <v>158</v>
      </c>
      <c r="C76" s="44" t="s">
        <v>159</v>
      </c>
      <c r="D76" s="43" t="str">
        <f t="shared" si="20"/>
        <v>C</v>
      </c>
      <c r="E76" s="38">
        <f t="shared" si="21"/>
        <v>15</v>
      </c>
      <c r="F76" s="39">
        <f t="shared" si="22"/>
        <v>0</v>
      </c>
      <c r="G76" s="45">
        <f t="shared" si="23"/>
        <v>0</v>
      </c>
      <c r="H76" s="16" t="str">
        <f>'P01'!$D62</f>
        <v>C</v>
      </c>
      <c r="I76" s="16" t="str">
        <f>IF('P02'!$D62="NT","NT",IF($H$76="NCT","NC",IF('P02'!$D62="NC","NC",IF($H$76="CT","C",'P02'!$D62))))</f>
        <v>C</v>
      </c>
      <c r="J76" s="16" t="str">
        <f>IF('P03'!$D62="NT","NT",IF($H$76="NCT","NC",IF('P03'!$D62="NC","NC",IF($H$76="CT","C",'P03'!$D62))))</f>
        <v>C</v>
      </c>
      <c r="K76" s="16" t="str">
        <f>IF('P04'!$D62="NT","NT",IF($H$76="NCT","NC",IF('P04'!$D62="NC","NC",IF($H$76="CT","C",'P04'!$D62))))</f>
        <v>C</v>
      </c>
      <c r="L76" s="16" t="str">
        <f>IF('P05'!$D62="NT","NT",IF($H$76="NCT","NC",IF('P05'!$D62="NC","NC",IF($H$76="CT","C",'P05'!$D62))))</f>
        <v>C</v>
      </c>
      <c r="M76" s="16" t="str">
        <f>IF('P06'!$D62="NT","NT",IF($H$76="NCT","NC",IF('P06'!$D62="NC","NC",IF($H$76="CT","C",'P06'!$D62))))</f>
        <v>C</v>
      </c>
      <c r="N76" s="16" t="str">
        <f>IF('P07'!$D62="NT","NT",IF($H$76="NCT","NC",IF('P07'!$D62="NC","NC",IF($H$76="CT","C",'P07'!$D62))))</f>
        <v>C</v>
      </c>
      <c r="O76" s="16" t="str">
        <f>IF('P08'!$D62="NT","NT",IF($H$76="NCT","NC",IF('P08'!$D62="NC","NC",IF($H$76="CT","C",'P08'!$D62))))</f>
        <v>C</v>
      </c>
      <c r="P76" s="16" t="str">
        <f>IF('P09'!$D62="NT","NT",IF($H$76="NCT","NC",IF('P09'!$D62="NC","NC",IF($H$76="CT","C",'P09'!$D62))))</f>
        <v>C</v>
      </c>
      <c r="Q76" s="16" t="str">
        <f>IF('P10'!$D62="NT","NT",IF($H$76="NCT","NC",IF('P10'!$D62="NC","NC",IF($H$76="CT","C",'P10'!$D62))))</f>
        <v>C</v>
      </c>
      <c r="R76" s="16" t="str">
        <f>IF('P11'!$D62="NT","NT",IF($H$76="NCT","NC",IF('P11'!$D62="NC","NC",IF($H$76="CT","C",'P11'!$D62))))</f>
        <v>C</v>
      </c>
      <c r="S76" s="16" t="str">
        <f>IF('P12'!$D62="NT","NT",IF($H$76="NCT","NC",IF('P12'!$D62="NC","NC",IF($H$76="CT","C",'P12'!$D62))))</f>
        <v>C</v>
      </c>
      <c r="T76" s="16" t="str">
        <f>IF('P13'!$D62="NT","NT",IF($H$76="NCT","NC",IF('P13'!$D62="NC","NC",IF($H$76="CT","C",'P13'!$D62))))</f>
        <v>C</v>
      </c>
      <c r="U76" s="16" t="str">
        <f>IF('P14'!$D62="NT","NT",IF($H$76="NCT","NC",IF('P14'!$D62="NC","NC",IF($H$76="CT","C",'P14'!$D62))))</f>
        <v>C</v>
      </c>
      <c r="V76" s="16" t="str">
        <f>IF('P15'!$D62="NT","NT",IF($H$76="NCT","NC",IF('P15'!$D62="NC","NC",IF($H$76="CT","C",'P15'!$D62))))</f>
        <v>C</v>
      </c>
      <c r="W76" s="53"/>
    </row>
    <row r="77" spans="1:23" ht="55.2">
      <c r="A77" s="116"/>
      <c r="B77" s="43" t="s">
        <v>160</v>
      </c>
      <c r="C77" s="44" t="s">
        <v>161</v>
      </c>
      <c r="D77" s="43" t="str">
        <f t="shared" si="20"/>
        <v>C</v>
      </c>
      <c r="E77" s="38">
        <f t="shared" si="21"/>
        <v>15</v>
      </c>
      <c r="F77" s="39">
        <f t="shared" si="22"/>
        <v>0</v>
      </c>
      <c r="G77" s="45">
        <f t="shared" si="23"/>
        <v>0</v>
      </c>
      <c r="H77" s="16" t="str">
        <f>'P01'!$D63</f>
        <v>C</v>
      </c>
      <c r="I77" s="16" t="str">
        <f>IF('P02'!$D63="NT","NT",IF($H$77="NCT","NC",IF('P02'!$D63="NC","NC",IF($H$77="CT","C",'P02'!$D63))))</f>
        <v>C</v>
      </c>
      <c r="J77" s="16" t="str">
        <f>IF('P03'!$D63="NT","NT",IF($H$77="NCT","NC",IF('P03'!$D63="NC","NC",IF($H$77="CT","C",'P03'!$D63))))</f>
        <v>C</v>
      </c>
      <c r="K77" s="16" t="str">
        <f>IF('P04'!$D63="NT","NT",IF($H$77="NCT","NC",IF('P04'!$D63="NC","NC",IF($H$77="CT","C",'P04'!$D63))))</f>
        <v>C</v>
      </c>
      <c r="L77" s="16" t="str">
        <f>IF('P05'!$D63="NT","NT",IF($H$77="NCT","NC",IF('P05'!$D63="NC","NC",IF($H$77="CT","C",'P05'!$D63))))</f>
        <v>C</v>
      </c>
      <c r="M77" s="16" t="str">
        <f>IF('P06'!$D63="NT","NT",IF($H$77="NCT","NC",IF('P06'!$D63="NC","NC",IF($H$77="CT","C",'P06'!$D63))))</f>
        <v>C</v>
      </c>
      <c r="N77" s="16" t="str">
        <f>IF('P07'!$D63="NT","NT",IF($H$77="NCT","NC",IF('P07'!$D63="NC","NC",IF($H$77="CT","C",'P07'!$D63))))</f>
        <v>C</v>
      </c>
      <c r="O77" s="16" t="str">
        <f>IF('P08'!$D63="NT","NT",IF($H$77="NCT","NC",IF('P08'!$D63="NC","NC",IF($H$77="CT","C",'P08'!$D63))))</f>
        <v>C</v>
      </c>
      <c r="P77" s="16" t="str">
        <f>IF('P09'!$D63="NT","NT",IF($H$77="NCT","NC",IF('P09'!$D63="NC","NC",IF($H$77="CT","C",'P09'!$D63))))</f>
        <v>C</v>
      </c>
      <c r="Q77" s="16" t="str">
        <f>IF('P10'!$D63="NT","NT",IF($H$77="NCT","NC",IF('P10'!$D63="NC","NC",IF($H$77="CT","C",'P10'!$D63))))</f>
        <v>C</v>
      </c>
      <c r="R77" s="16" t="str">
        <f>IF('P11'!$D63="NT","NT",IF($H$77="NCT","NC",IF('P11'!$D63="NC","NC",IF($H$77="CT","C",'P11'!$D63))))</f>
        <v>C</v>
      </c>
      <c r="S77" s="16" t="str">
        <f>IF('P12'!$D63="NT","NT",IF($H$77="NCT","NC",IF('P12'!$D63="NC","NC",IF($H$77="CT","C",'P12'!$D63))))</f>
        <v>C</v>
      </c>
      <c r="T77" s="16" t="str">
        <f>IF('P13'!$D63="NT","NT",IF($H$77="NCT","NC",IF('P13'!$D63="NC","NC",IF($H$77="CT","C",'P13'!$D63))))</f>
        <v>C</v>
      </c>
      <c r="U77" s="16" t="str">
        <f>IF('P14'!$D63="NT","NT",IF($H$77="NCT","NC",IF('P14'!$D63="NC","NC",IF($H$77="CT","C",'P14'!$D63))))</f>
        <v>C</v>
      </c>
      <c r="V77" s="16" t="str">
        <f>IF('P15'!$D63="NT","NT",IF($H$77="NCT","NC",IF('P15'!$D63="NC","NC",IF($H$77="CT","C",'P15'!$D63))))</f>
        <v>C</v>
      </c>
      <c r="W77" s="53"/>
    </row>
    <row r="78" spans="1:23" ht="41.4">
      <c r="A78" s="116"/>
      <c r="B78" s="43" t="s">
        <v>162</v>
      </c>
      <c r="C78" s="44" t="s">
        <v>163</v>
      </c>
      <c r="D78" s="43" t="str">
        <f t="shared" si="20"/>
        <v>NC</v>
      </c>
      <c r="E78" s="38">
        <f t="shared" si="21"/>
        <v>13</v>
      </c>
      <c r="F78" s="39">
        <f t="shared" si="22"/>
        <v>2</v>
      </c>
      <c r="G78" s="45">
        <f t="shared" si="23"/>
        <v>0</v>
      </c>
      <c r="H78" s="16" t="str">
        <f>'P01'!$D64</f>
        <v>C</v>
      </c>
      <c r="I78" s="16" t="str">
        <f>IF('P02'!$D64="NT","NT",IF($H$78="NCT","NC",IF('P02'!$D64="NC","NC",IF($H$78="CT","C",'P02'!$D64))))</f>
        <v>C</v>
      </c>
      <c r="J78" s="16" t="str">
        <f>IF('P03'!$D64="NT","NT",IF($H$78="NCT","NC",IF('P03'!$D64="NC","NC",IF($H$78="CT","C",'P03'!$D64))))</f>
        <v>C</v>
      </c>
      <c r="K78" s="16" t="str">
        <f>IF('P04'!$D64="NT","NT",IF($H$78="NCT","NC",IF('P04'!$D64="NC","NC",IF($H$78="CT","C",'P04'!$D64))))</f>
        <v>C</v>
      </c>
      <c r="L78" s="16" t="str">
        <f>IF('P05'!$D64="NT","NT",IF($H$78="NCT","NC",IF('P05'!$D64="NC","NC",IF($H$78="CT","C",'P05'!$D64))))</f>
        <v>C</v>
      </c>
      <c r="M78" s="16" t="str">
        <f>IF('P06'!$D64="NT","NT",IF($H$78="NCT","NC",IF('P06'!$D64="NC","NC",IF($H$78="CT","C",'P06'!$D64))))</f>
        <v>C</v>
      </c>
      <c r="N78" s="16" t="str">
        <f>IF('P07'!$D64="NT","NT",IF($H$78="NCT","NC",IF('P07'!$D64="NC","NC",IF($H$78="CT","C",'P07'!$D64))))</f>
        <v>NC</v>
      </c>
      <c r="O78" s="16" t="str">
        <f>IF('P08'!$D64="NT","NT",IF($H$78="NCT","NC",IF('P08'!$D64="NC","NC",IF($H$78="CT","C",'P08'!$D64))))</f>
        <v>C</v>
      </c>
      <c r="P78" s="16" t="str">
        <f>IF('P09'!$D64="NT","NT",IF($H$78="NCT","NC",IF('P09'!$D64="NC","NC",IF($H$78="CT","C",'P09'!$D64))))</f>
        <v>C</v>
      </c>
      <c r="Q78" s="16" t="str">
        <f>IF('P10'!$D64="NT","NT",IF($H$78="NCT","NC",IF('P10'!$D64="NC","NC",IF($H$78="CT","C",'P10'!$D64))))</f>
        <v>C</v>
      </c>
      <c r="R78" s="16" t="str">
        <f>IF('P11'!$D64="NT","NT",IF($H$78="NCT","NC",IF('P11'!$D64="NC","NC",IF($H$78="CT","C",'P11'!$D64))))</f>
        <v>C</v>
      </c>
      <c r="S78" s="16" t="str">
        <f>IF('P12'!$D64="NT","NT",IF($H$78="NCT","NC",IF('P12'!$D64="NC","NC",IF($H$78="CT","C",'P12'!$D64))))</f>
        <v>C</v>
      </c>
      <c r="T78" s="16" t="str">
        <f>IF('P13'!$D64="NT","NT",IF($H$78="NCT","NC",IF('P13'!$D64="NC","NC",IF($H$78="CT","C",'P13'!$D64))))</f>
        <v>C</v>
      </c>
      <c r="U78" s="16" t="str">
        <f>IF('P14'!$D64="NT","NT",IF($H$78="NCT","NC",IF('P14'!$D64="NC","NC",IF($H$78="CT","C",'P14'!$D64))))</f>
        <v>C</v>
      </c>
      <c r="V78" s="16" t="str">
        <f>IF('P15'!$D64="NT","NT",IF($H$78="NCT","NC",IF('P15'!$D64="NC","NC",IF($H$78="CT","C",'P15'!$D64))))</f>
        <v>NC</v>
      </c>
      <c r="W78" s="53"/>
    </row>
    <row r="79" spans="1:23" ht="41.4">
      <c r="A79" s="116"/>
      <c r="B79" s="43" t="s">
        <v>164</v>
      </c>
      <c r="C79" s="44" t="s">
        <v>165</v>
      </c>
      <c r="D79" s="43" t="str">
        <f t="shared" si="20"/>
        <v>C</v>
      </c>
      <c r="E79" s="38">
        <f t="shared" si="21"/>
        <v>6</v>
      </c>
      <c r="F79" s="39">
        <f t="shared" si="22"/>
        <v>0</v>
      </c>
      <c r="G79" s="45">
        <f t="shared" si="23"/>
        <v>9</v>
      </c>
      <c r="H79" s="16" t="str">
        <f>'P01'!$D65</f>
        <v>NA</v>
      </c>
      <c r="I79" s="16" t="str">
        <f>IF('P02'!$D65="NT","NT",IF($H$79="NCT","NC",IF('P02'!$D65="NC","NC",IF($H$79="CT","C",'P02'!$D65))))</f>
        <v>C</v>
      </c>
      <c r="J79" s="16" t="str">
        <f>IF('P03'!$D65="NT","NT",IF($H$79="NCT","NC",IF('P03'!$D65="NC","NC",IF($H$79="CT","C",'P03'!$D65))))</f>
        <v>NA</v>
      </c>
      <c r="K79" s="16" t="str">
        <f>IF('P04'!$D65="NT","NT",IF($H$79="NCT","NC",IF('P04'!$D65="NC","NC",IF($H$79="CT","C",'P04'!$D65))))</f>
        <v>NA</v>
      </c>
      <c r="L79" s="16" t="str">
        <f>IF('P05'!$D65="NT","NT",IF($H$79="NCT","NC",IF('P05'!$D65="NC","NC",IF($H$79="CT","C",'P05'!$D65))))</f>
        <v>NA</v>
      </c>
      <c r="M79" s="16" t="str">
        <f>IF('P06'!$D65="NT","NT",IF($H$79="NCT","NC",IF('P06'!$D65="NC","NC",IF($H$79="CT","C",'P06'!$D65))))</f>
        <v>C</v>
      </c>
      <c r="N79" s="16" t="str">
        <f>IF('P07'!$D65="NT","NT",IF($H$79="NCT","NC",IF('P07'!$D65="NC","NC",IF($H$79="CT","C",'P07'!$D65))))</f>
        <v>NA</v>
      </c>
      <c r="O79" s="16" t="str">
        <f>IF('P08'!$D65="NT","NT",IF($H$79="NCT","NC",IF('P08'!$D65="NC","NC",IF($H$79="CT","C",'P08'!$D65))))</f>
        <v>NA</v>
      </c>
      <c r="P79" s="16" t="str">
        <f>IF('P09'!$D65="NT","NT",IF($H$79="NCT","NC",IF('P09'!$D65="NC","NC",IF($H$79="CT","C",'P09'!$D65))))</f>
        <v>NA</v>
      </c>
      <c r="Q79" s="16" t="str">
        <f>IF('P10'!$D65="NT","NT",IF($H$79="NCT","NC",IF('P10'!$D65="NC","NC",IF($H$79="CT","C",'P10'!$D65))))</f>
        <v>C</v>
      </c>
      <c r="R79" s="16" t="str">
        <f>IF('P11'!$D65="NT","NT",IF($H$79="NCT","NC",IF('P11'!$D65="NC","NC",IF($H$79="CT","C",'P11'!$D65))))</f>
        <v>NA</v>
      </c>
      <c r="S79" s="16" t="str">
        <f>IF('P12'!$D65="NT","NT",IF($H$79="NCT","NC",IF('P12'!$D65="NC","NC",IF($H$79="CT","C",'P12'!$D65))))</f>
        <v>C</v>
      </c>
      <c r="T79" s="16" t="str">
        <f>IF('P13'!$D65="NT","NT",IF($H$79="NCT","NC",IF('P13'!$D65="NC","NC",IF($H$79="CT","C",'P13'!$D65))))</f>
        <v>C</v>
      </c>
      <c r="U79" s="16" t="str">
        <f>IF('P14'!$D65="NT","NT",IF($H$79="NCT","NC",IF('P14'!$D65="NC","NC",IF($H$79="CT","C",'P14'!$D65))))</f>
        <v>C</v>
      </c>
      <c r="V79" s="16" t="str">
        <f>IF('P15'!$D65="NT","NT",IF($H$79="NCT","NC",IF('P15'!$D65="NC","NC",IF($H$79="CT","C",'P15'!$D65))))</f>
        <v>NA</v>
      </c>
      <c r="W79" s="53"/>
    </row>
    <row r="80" spans="1:23" ht="41.4">
      <c r="A80" s="116"/>
      <c r="B80" s="43" t="s">
        <v>166</v>
      </c>
      <c r="C80" s="44" t="s">
        <v>167</v>
      </c>
      <c r="D80" s="43" t="str">
        <f t="shared" si="20"/>
        <v>NC</v>
      </c>
      <c r="E80" s="38">
        <f t="shared" si="21"/>
        <v>0</v>
      </c>
      <c r="F80" s="39">
        <f t="shared" si="22"/>
        <v>14</v>
      </c>
      <c r="G80" s="45">
        <f t="shared" si="23"/>
        <v>0</v>
      </c>
      <c r="H80" s="16" t="str">
        <f>'P01'!$D66</f>
        <v>NCT</v>
      </c>
      <c r="I80" s="16" t="str">
        <f>IF('P02'!$D66="NT","NT",IF($H$80="NCT","NC",IF('P02'!$D66="NC","NC",IF($H$80="CT","C",'P02'!$D66))))</f>
        <v>NC</v>
      </c>
      <c r="J80" s="16" t="str">
        <f>IF('P03'!$D66="NT","NT",IF($H$80="NCT","NC",IF('P03'!$D66="NC","NC",IF($H$80="CT","C",'P03'!$D66))))</f>
        <v>NC</v>
      </c>
      <c r="K80" s="16" t="str">
        <f>IF('P04'!$D66="NT","NT",IF($H$80="NCT","NC",IF('P04'!$D66="NC","NC",IF($H$80="CT","C",'P04'!$D66))))</f>
        <v>NC</v>
      </c>
      <c r="L80" s="16" t="str">
        <f>IF('P05'!$D66="NT","NT",IF($H$80="NCT","NC",IF('P05'!$D66="NC","NC",IF($H$80="CT","C",'P05'!$D66))))</f>
        <v>NC</v>
      </c>
      <c r="M80" s="16" t="str">
        <f>IF('P06'!$D66="NT","NT",IF($H$80="NCT","NC",IF('P06'!$D66="NC","NC",IF($H$80="CT","C",'P06'!$D66))))</f>
        <v>NC</v>
      </c>
      <c r="N80" s="16" t="str">
        <f>IF('P07'!$D66="NT","NT",IF($H$80="NCT","NC",IF('P07'!$D66="NC","NC",IF($H$80="CT","C",'P07'!$D66))))</f>
        <v>NC</v>
      </c>
      <c r="O80" s="16" t="str">
        <f>IF('P08'!$D66="NT","NT",IF($H$80="NCT","NC",IF('P08'!$D66="NC","NC",IF($H$80="CT","C",'P08'!$D66))))</f>
        <v>NC</v>
      </c>
      <c r="P80" s="16" t="str">
        <f>IF('P09'!$D66="NT","NT",IF($H$80="NCT","NC",IF('P09'!$D66="NC","NC",IF($H$80="CT","C",'P09'!$D66))))</f>
        <v>NC</v>
      </c>
      <c r="Q80" s="16" t="str">
        <f>IF('P10'!$D66="NT","NT",IF($H$80="NCT","NC",IF('P10'!$D66="NC","NC",IF($H$80="CT","C",'P10'!$D66))))</f>
        <v>NC</v>
      </c>
      <c r="R80" s="16" t="str">
        <f>IF('P11'!$D66="NT","NT",IF($H$80="NCT","NC",IF('P11'!$D66="NC","NC",IF($H$80="CT","C",'P11'!$D66))))</f>
        <v>NC</v>
      </c>
      <c r="S80" s="16" t="str">
        <f>IF('P12'!$D66="NT","NT",IF($H$80="NCT","NC",IF('P12'!$D66="NC","NC",IF($H$80="CT","C",'P12'!$D66))))</f>
        <v>NC</v>
      </c>
      <c r="T80" s="16" t="str">
        <f>IF('P13'!$D66="NT","NT",IF($H$80="NCT","NC",IF('P13'!$D66="NC","NC",IF($H$80="CT","C",'P13'!$D66))))</f>
        <v>NC</v>
      </c>
      <c r="U80" s="16" t="str">
        <f>IF('P14'!$D66="NT","NT",IF($H$80="NCT","NC",IF('P14'!$D66="NC","NC",IF($H$80="CT","C",'P14'!$D66))))</f>
        <v>NC</v>
      </c>
      <c r="V80" s="16" t="str">
        <f>IF('P15'!$D66="NT","NT",IF($H$80="NCT","NC",IF('P15'!$D66="NC","NC",IF($H$80="CT","C",'P15'!$D66))))</f>
        <v>NC</v>
      </c>
      <c r="W80" s="53"/>
    </row>
    <row r="81" spans="1:23" ht="41.4">
      <c r="A81" s="116"/>
      <c r="B81" s="43" t="s">
        <v>168</v>
      </c>
      <c r="C81" s="44" t="s">
        <v>169</v>
      </c>
      <c r="D81" s="43" t="str">
        <f t="shared" si="20"/>
        <v>NC</v>
      </c>
      <c r="E81" s="38">
        <f t="shared" si="21"/>
        <v>0</v>
      </c>
      <c r="F81" s="39">
        <f t="shared" si="22"/>
        <v>13</v>
      </c>
      <c r="G81" s="45">
        <f t="shared" si="23"/>
        <v>2</v>
      </c>
      <c r="H81" s="16" t="str">
        <f>'P01'!$D67</f>
        <v>NC</v>
      </c>
      <c r="I81" s="16" t="str">
        <f>IF('P02'!$D67="NT","NT",IF($H$81="NCT","NC",IF('P02'!$D67="NC","NC",IF($H$81="CT","C",'P02'!$D67))))</f>
        <v>NC</v>
      </c>
      <c r="J81" s="16" t="str">
        <f>IF('P03'!$D67="NT","NT",IF($H$81="NCT","NC",IF('P03'!$D67="NC","NC",IF($H$81="CT","C",'P03'!$D67))))</f>
        <v>NA</v>
      </c>
      <c r="K81" s="16" t="str">
        <f>IF('P04'!$D67="NT","NT",IF($H$81="NCT","NC",IF('P04'!$D67="NC","NC",IF($H$81="CT","C",'P04'!$D67))))</f>
        <v>NC</v>
      </c>
      <c r="L81" s="16" t="str">
        <f>IF('P05'!$D67="NT","NT",IF($H$81="NCT","NC",IF('P05'!$D67="NC","NC",IF($H$81="CT","C",'P05'!$D67))))</f>
        <v>NC</v>
      </c>
      <c r="M81" s="16" t="str">
        <f>IF('P06'!$D67="NT","NT",IF($H$81="NCT","NC",IF('P06'!$D67="NC","NC",IF($H$81="CT","C",'P06'!$D67))))</f>
        <v>NC</v>
      </c>
      <c r="N81" s="16" t="str">
        <f>IF('P07'!$D67="NT","NT",IF($H$81="NCT","NC",IF('P07'!$D67="NC","NC",IF($H$81="CT","C",'P07'!$D67))))</f>
        <v>NC</v>
      </c>
      <c r="O81" s="16" t="str">
        <f>IF('P08'!$D67="NT","NT",IF($H$81="NCT","NC",IF('P08'!$D67="NC","NC",IF($H$81="CT","C",'P08'!$D67))))</f>
        <v>NC</v>
      </c>
      <c r="P81" s="16" t="str">
        <f>IF('P09'!$D67="NT","NT",IF($H$81="NCT","NC",IF('P09'!$D67="NC","NC",IF($H$81="CT","C",'P09'!$D67))))</f>
        <v>NC</v>
      </c>
      <c r="Q81" s="16" t="str">
        <f>IF('P10'!$D67="NT","NT",IF($H$81="NCT","NC",IF('P10'!$D67="NC","NC",IF($H$81="CT","C",'P10'!$D67))))</f>
        <v>NC</v>
      </c>
      <c r="R81" s="16" t="str">
        <f>IF('P11'!$D67="NT","NT",IF($H$81="NCT","NC",IF('P11'!$D67="NC","NC",IF($H$81="CT","C",'P11'!$D67))))</f>
        <v>NC</v>
      </c>
      <c r="S81" s="16" t="str">
        <f>IF('P12'!$D67="NT","NT",IF($H$81="NCT","NC",IF('P12'!$D67="NC","NC",IF($H$81="CT","C",'P12'!$D67))))</f>
        <v>NC</v>
      </c>
      <c r="T81" s="16" t="str">
        <f>IF('P13'!$D67="NT","NT",IF($H$81="NCT","NC",IF('P13'!$D67="NC","NC",IF($H$81="CT","C",'P13'!$D67))))</f>
        <v>NC</v>
      </c>
      <c r="U81" s="16" t="str">
        <f>IF('P14'!$D67="NT","NT",IF($H$81="NCT","NC",IF('P14'!$D67="NC","NC",IF($H$81="CT","C",'P14'!$D67))))</f>
        <v>NC</v>
      </c>
      <c r="V81" s="16" t="str">
        <f>IF('P15'!$D67="NT","NT",IF($H$81="NCT","NC",IF('P15'!$D67="NC","NC",IF($H$81="CT","C",'P15'!$D67))))</f>
        <v>NA</v>
      </c>
      <c r="W81" s="53"/>
    </row>
    <row r="82" spans="1:23" ht="41.4">
      <c r="A82" s="116"/>
      <c r="B82" s="43" t="s">
        <v>170</v>
      </c>
      <c r="C82" s="44" t="s">
        <v>171</v>
      </c>
      <c r="D82" s="43" t="str">
        <f t="shared" si="20"/>
        <v>C</v>
      </c>
      <c r="E82" s="38">
        <f t="shared" si="21"/>
        <v>15</v>
      </c>
      <c r="F82" s="39">
        <f t="shared" si="22"/>
        <v>0</v>
      </c>
      <c r="G82" s="45">
        <f t="shared" si="23"/>
        <v>0</v>
      </c>
      <c r="H82" s="16" t="str">
        <f>'P01'!$D68</f>
        <v>C</v>
      </c>
      <c r="I82" s="16" t="str">
        <f>IF('P02'!$D68="NT","NT",IF($H$82="NCT","NC",IF('P02'!$D68="NC","NC",IF($H$82="CT","C",'P02'!$D68))))</f>
        <v>C</v>
      </c>
      <c r="J82" s="16" t="str">
        <f>IF('P03'!$D68="NT","NT",IF($H$82="NCT","NC",IF('P03'!$D68="NC","NC",IF($H$82="CT","C",'P03'!$D68))))</f>
        <v>C</v>
      </c>
      <c r="K82" s="16" t="str">
        <f>IF('P04'!$D68="NT","NT",IF($H$82="NCT","NC",IF('P04'!$D68="NC","NC",IF($H$82="CT","C",'P04'!$D68))))</f>
        <v>C</v>
      </c>
      <c r="L82" s="16" t="str">
        <f>IF('P05'!$D68="NT","NT",IF($H$82="NCT","NC",IF('P05'!$D68="NC","NC",IF($H$82="CT","C",'P05'!$D68))))</f>
        <v>C</v>
      </c>
      <c r="M82" s="16" t="str">
        <f>IF('P06'!$D68="NT","NT",IF($H$82="NCT","NC",IF('P06'!$D68="NC","NC",IF($H$82="CT","C",'P06'!$D68))))</f>
        <v>C</v>
      </c>
      <c r="N82" s="16" t="str">
        <f>IF('P07'!$D68="NT","NT",IF($H$82="NCT","NC",IF('P07'!$D68="NC","NC",IF($H$82="CT","C",'P07'!$D68))))</f>
        <v>C</v>
      </c>
      <c r="O82" s="16" t="str">
        <f>IF('P08'!$D68="NT","NT",IF($H$82="NCT","NC",IF('P08'!$D68="NC","NC",IF($H$82="CT","C",'P08'!$D68))))</f>
        <v>C</v>
      </c>
      <c r="P82" s="16" t="str">
        <f>IF('P09'!$D68="NT","NT",IF($H$82="NCT","NC",IF('P09'!$D68="NC","NC",IF($H$82="CT","C",'P09'!$D68))))</f>
        <v>C</v>
      </c>
      <c r="Q82" s="16" t="str">
        <f>IF('P10'!$D68="NT","NT",IF($H$82="NCT","NC",IF('P10'!$D68="NC","NC",IF($H$82="CT","C",'P10'!$D68))))</f>
        <v>C</v>
      </c>
      <c r="R82" s="16" t="str">
        <f>IF('P11'!$D68="NT","NT",IF($H$82="NCT","NC",IF('P11'!$D68="NC","NC",IF($H$82="CT","C",'P11'!$D68))))</f>
        <v>C</v>
      </c>
      <c r="S82" s="16" t="str">
        <f>IF('P12'!$D68="NT","NT",IF($H$82="NCT","NC",IF('P12'!$D68="NC","NC",IF($H$82="CT","C",'P12'!$D68))))</f>
        <v>C</v>
      </c>
      <c r="T82" s="16" t="str">
        <f>IF('P13'!$D68="NT","NT",IF($H$82="NCT","NC",IF('P13'!$D68="NC","NC",IF($H$82="CT","C",'P13'!$D68))))</f>
        <v>C</v>
      </c>
      <c r="U82" s="16" t="str">
        <f>IF('P14'!$D68="NT","NT",IF($H$82="NCT","NC",IF('P14'!$D68="NC","NC",IF($H$82="CT","C",'P14'!$D68))))</f>
        <v>C</v>
      </c>
      <c r="V82" s="16" t="str">
        <f>IF('P15'!$D68="NT","NT",IF($H$82="NCT","NC",IF('P15'!$D68="NC","NC",IF($H$82="CT","C",'P15'!$D68))))</f>
        <v>C</v>
      </c>
      <c r="W82" s="53"/>
    </row>
    <row r="83" spans="1:23" ht="55.2">
      <c r="A83" s="116"/>
      <c r="B83" s="43" t="s">
        <v>172</v>
      </c>
      <c r="C83" s="44" t="s">
        <v>173</v>
      </c>
      <c r="D83" s="43" t="str">
        <f t="shared" si="20"/>
        <v>C</v>
      </c>
      <c r="E83" s="38">
        <f t="shared" si="21"/>
        <v>15</v>
      </c>
      <c r="F83" s="39">
        <f t="shared" si="22"/>
        <v>0</v>
      </c>
      <c r="G83" s="45">
        <f t="shared" si="23"/>
        <v>0</v>
      </c>
      <c r="H83" s="16" t="str">
        <f>'P01'!$D69</f>
        <v>C</v>
      </c>
      <c r="I83" s="16" t="str">
        <f>IF('P02'!$D69="NT","NT",IF($H$83="NCT","NC",IF('P02'!$D69="NC","NC",IF($H$83="CT","C",'P02'!$D69))))</f>
        <v>C</v>
      </c>
      <c r="J83" s="16" t="str">
        <f>IF('P03'!$D69="NT","NT",IF($H$83="NCT","NC",IF('P03'!$D69="NC","NC",IF($H$83="CT","C",'P03'!$D69))))</f>
        <v>C</v>
      </c>
      <c r="K83" s="16" t="str">
        <f>IF('P04'!$D69="NT","NT",IF($H$83="NCT","NC",IF('P04'!$D69="NC","NC",IF($H$83="CT","C",'P04'!$D69))))</f>
        <v>C</v>
      </c>
      <c r="L83" s="16" t="str">
        <f>IF('P05'!$D69="NT","NT",IF($H$83="NCT","NC",IF('P05'!$D69="NC","NC",IF($H$83="CT","C",'P05'!$D69))))</f>
        <v>C</v>
      </c>
      <c r="M83" s="16" t="str">
        <f>IF('P06'!$D69="NT","NT",IF($H$83="NCT","NC",IF('P06'!$D69="NC","NC",IF($H$83="CT","C",'P06'!$D69))))</f>
        <v>C</v>
      </c>
      <c r="N83" s="16" t="str">
        <f>IF('P07'!$D69="NT","NT",IF($H$83="NCT","NC",IF('P07'!$D69="NC","NC",IF($H$83="CT","C",'P07'!$D69))))</f>
        <v>C</v>
      </c>
      <c r="O83" s="16" t="str">
        <f>IF('P08'!$D69="NT","NT",IF($H$83="NCT","NC",IF('P08'!$D69="NC","NC",IF($H$83="CT","C",'P08'!$D69))))</f>
        <v>C</v>
      </c>
      <c r="P83" s="16" t="str">
        <f>IF('P09'!$D69="NT","NT",IF($H$83="NCT","NC",IF('P09'!$D69="NC","NC",IF($H$83="CT","C",'P09'!$D69))))</f>
        <v>C</v>
      </c>
      <c r="Q83" s="16" t="str">
        <f>IF('P10'!$D69="NT","NT",IF($H$83="NCT","NC",IF('P10'!$D69="NC","NC",IF($H$83="CT","C",'P10'!$D69))))</f>
        <v>C</v>
      </c>
      <c r="R83" s="16" t="str">
        <f>IF('P11'!$D69="NT","NT",IF($H$83="NCT","NC",IF('P11'!$D69="NC","NC",IF($H$83="CT","C",'P11'!$D69))))</f>
        <v>C</v>
      </c>
      <c r="S83" s="16" t="str">
        <f>IF('P12'!$D69="NT","NT",IF($H$83="NCT","NC",IF('P12'!$D69="NC","NC",IF($H$83="CT","C",'P12'!$D69))))</f>
        <v>C</v>
      </c>
      <c r="T83" s="16" t="str">
        <f>IF('P13'!$D69="NT","NT",IF($H$83="NCT","NC",IF('P13'!$D69="NC","NC",IF($H$83="CT","C",'P13'!$D69))))</f>
        <v>C</v>
      </c>
      <c r="U83" s="16" t="str">
        <f>IF('P14'!$D69="NT","NT",IF($H$83="NCT","NC",IF('P14'!$D69="NC","NC",IF($H$83="CT","C",'P14'!$D69))))</f>
        <v>C</v>
      </c>
      <c r="V83" s="16" t="str">
        <f>IF('P15'!$D69="NT","NT",IF($H$83="NCT","NC",IF('P15'!$D69="NC","NC",IF($H$83="CT","C",'P15'!$D69))))</f>
        <v>C</v>
      </c>
      <c r="W83" s="53"/>
    </row>
    <row r="84" spans="1:23" ht="82.8">
      <c r="A84" s="116"/>
      <c r="B84" s="43" t="s">
        <v>174</v>
      </c>
      <c r="C84" s="44" t="s">
        <v>253</v>
      </c>
      <c r="D84" s="43" t="str">
        <f t="shared" si="20"/>
        <v>NC</v>
      </c>
      <c r="E84" s="38">
        <f t="shared" si="21"/>
        <v>13</v>
      </c>
      <c r="F84" s="39">
        <f t="shared" si="22"/>
        <v>2</v>
      </c>
      <c r="G84" s="45">
        <f t="shared" si="23"/>
        <v>0</v>
      </c>
      <c r="H84" s="16" t="str">
        <f>'P01'!$D70</f>
        <v>C</v>
      </c>
      <c r="I84" s="16" t="str">
        <f>IF('P02'!$D70="NT","NT",IF($H$84="NCT","NC",IF('P02'!$D70="NC","NC",IF($H$84="CT","C",'P02'!$D70))))</f>
        <v>C</v>
      </c>
      <c r="J84" s="16" t="str">
        <f>IF('P03'!$D70="NT","NT",IF($H$84="NCT","NC",IF('P03'!$D70="NC","NC",IF($H$84="CT","C",'P03'!$D70))))</f>
        <v>C</v>
      </c>
      <c r="K84" s="16" t="str">
        <f>IF('P04'!$D70="NT","NT",IF($H$84="NCT","NC",IF('P04'!$D70="NC","NC",IF($H$84="CT","C",'P04'!$D70))))</f>
        <v>C</v>
      </c>
      <c r="L84" s="16" t="str">
        <f>IF('P05'!$D70="NT","NT",IF($H$84="NCT","NC",IF('P05'!$D70="NC","NC",IF($H$84="CT","C",'P05'!$D70))))</f>
        <v>C</v>
      </c>
      <c r="M84" s="16" t="str">
        <f>IF('P06'!$D70="NT","NT",IF($H$84="NCT","NC",IF('P06'!$D70="NC","NC",IF($H$84="CT","C",'P06'!$D70))))</f>
        <v>C</v>
      </c>
      <c r="N84" s="16" t="str">
        <f>IF('P07'!$D70="NT","NT",IF($H$84="NCT","NC",IF('P07'!$D70="NC","NC",IF($H$84="CT","C",'P07'!$D70))))</f>
        <v>C</v>
      </c>
      <c r="O84" s="16" t="str">
        <f>IF('P08'!$D70="NT","NT",IF($H$84="NCT","NC",IF('P08'!$D70="NC","NC",IF($H$84="CT","C",'P08'!$D70))))</f>
        <v>NC</v>
      </c>
      <c r="P84" s="16" t="str">
        <f>IF('P09'!$D70="NT","NT",IF($H$84="NCT","NC",IF('P09'!$D70="NC","NC",IF($H$84="CT","C",'P09'!$D70))))</f>
        <v>NC</v>
      </c>
      <c r="Q84" s="16" t="str">
        <f>IF('P10'!$D70="NT","NT",IF($H$84="NCT","NC",IF('P10'!$D70="NC","NC",IF($H$84="CT","C",'P10'!$D70))))</f>
        <v>C</v>
      </c>
      <c r="R84" s="16" t="str">
        <f>IF('P11'!$D70="NT","NT",IF($H$84="NCT","NC",IF('P11'!$D70="NC","NC",IF($H$84="CT","C",'P11'!$D70))))</f>
        <v>C</v>
      </c>
      <c r="S84" s="16" t="str">
        <f>IF('P12'!$D70="NT","NT",IF($H$84="NCT","NC",IF('P12'!$D70="NC","NC",IF($H$84="CT","C",'P12'!$D70))))</f>
        <v>C</v>
      </c>
      <c r="T84" s="16" t="str">
        <f>IF('P13'!$D70="NT","NT",IF($H$84="NCT","NC",IF('P13'!$D70="NC","NC",IF($H$84="CT","C",'P13'!$D70))))</f>
        <v>C</v>
      </c>
      <c r="U84" s="16" t="str">
        <f>IF('P14'!$D70="NT","NT",IF($H$84="NCT","NC",IF('P14'!$D70="NC","NC",IF($H$84="CT","C",'P14'!$D70))))</f>
        <v>C</v>
      </c>
      <c r="V84" s="16" t="str">
        <f>IF('P15'!$D70="NT","NT",IF($H$84="NCT","NC",IF('P15'!$D70="NC","NC",IF($H$84="CT","C",'P15'!$D70))))</f>
        <v>C</v>
      </c>
      <c r="W84" s="53"/>
    </row>
    <row r="85" spans="1:23" ht="69">
      <c r="A85" s="116"/>
      <c r="B85" s="43" t="s">
        <v>175</v>
      </c>
      <c r="C85" s="44" t="s">
        <v>176</v>
      </c>
      <c r="D85" s="43" t="str">
        <f t="shared" si="20"/>
        <v>NC</v>
      </c>
      <c r="E85" s="38">
        <f t="shared" si="21"/>
        <v>14</v>
      </c>
      <c r="F85" s="39">
        <f t="shared" si="22"/>
        <v>1</v>
      </c>
      <c r="G85" s="45">
        <f t="shared" si="23"/>
        <v>0</v>
      </c>
      <c r="H85" s="16" t="str">
        <f>'P01'!$D71</f>
        <v>NC</v>
      </c>
      <c r="I85" s="16" t="str">
        <f>IF('P02'!$D71="NT","NT",IF($H$85="NCT","NC",IF('P02'!$D71="NC","NC",IF($H$85="CT","C",'P02'!$D71))))</f>
        <v>C</v>
      </c>
      <c r="J85" s="16" t="str">
        <f>IF('P03'!$D71="NT","NT",IF($H$85="NCT","NC",IF('P03'!$D71="NC","NC",IF($H$85="CT","C",'P03'!$D71))))</f>
        <v>C</v>
      </c>
      <c r="K85" s="16" t="str">
        <f>IF('P04'!$D71="NT","NT",IF($H$85="NCT","NC",IF('P04'!$D71="NC","NC",IF($H$85="CT","C",'P04'!$D71))))</f>
        <v>C</v>
      </c>
      <c r="L85" s="16" t="str">
        <f>IF('P05'!$D71="NT","NT",IF($H$85="NCT","NC",IF('P05'!$D71="NC","NC",IF($H$85="CT","C",'P05'!$D71))))</f>
        <v>C</v>
      </c>
      <c r="M85" s="16" t="str">
        <f>IF('P06'!$D71="NT","NT",IF($H$85="NCT","NC",IF('P06'!$D71="NC","NC",IF($H$85="CT","C",'P06'!$D71))))</f>
        <v>C</v>
      </c>
      <c r="N85" s="16" t="str">
        <f>IF('P07'!$D71="NT","NT",IF($H$85="NCT","NC",IF('P07'!$D71="NC","NC",IF($H$85="CT","C",'P07'!$D71))))</f>
        <v>C</v>
      </c>
      <c r="O85" s="16" t="str">
        <f>IF('P08'!$D71="NT","NT",IF($H$85="NCT","NC",IF('P08'!$D71="NC","NC",IF($H$85="CT","C",'P08'!$D71))))</f>
        <v>C</v>
      </c>
      <c r="P85" s="16" t="str">
        <f>IF('P09'!$D71="NT","NT",IF($H$85="NCT","NC",IF('P09'!$D71="NC","NC",IF($H$85="CT","C",'P09'!$D71))))</f>
        <v>C</v>
      </c>
      <c r="Q85" s="16" t="str">
        <f>IF('P10'!$D71="NT","NT",IF($H$85="NCT","NC",IF('P10'!$D71="NC","NC",IF($H$85="CT","C",'P10'!$D71))))</f>
        <v>C</v>
      </c>
      <c r="R85" s="16" t="str">
        <f>IF('P11'!$D71="NT","NT",IF($H$85="NCT","NC",IF('P11'!$D71="NC","NC",IF($H$85="CT","C",'P11'!$D71))))</f>
        <v>C</v>
      </c>
      <c r="S85" s="16" t="str">
        <f>IF('P12'!$D71="NT","NT",IF($H$85="NCT","NC",IF('P12'!$D71="NC","NC",IF($H$85="CT","C",'P12'!$D71))))</f>
        <v>C</v>
      </c>
      <c r="T85" s="16" t="str">
        <f>IF('P13'!$D71="NT","NT",IF($H$85="NCT","NC",IF('P13'!$D71="NC","NC",IF($H$85="CT","C",'P13'!$D71))))</f>
        <v>C</v>
      </c>
      <c r="U85" s="16" t="str">
        <f>IF('P14'!$D71="NT","NT",IF($H$85="NCT","NC",IF('P14'!$D71="NC","NC",IF($H$85="CT","C",'P14'!$D71))))</f>
        <v>C</v>
      </c>
      <c r="V85" s="16" t="str">
        <f>IF('P15'!$D71="NT","NT",IF($H$85="NCT","NC",IF('P15'!$D71="NC","NC",IF($H$85="CT","C",'P15'!$D71))))</f>
        <v>C</v>
      </c>
      <c r="W85" s="53"/>
    </row>
    <row r="86" spans="1:23" ht="69">
      <c r="A86" s="116"/>
      <c r="B86" s="43" t="s">
        <v>177</v>
      </c>
      <c r="C86" s="44" t="s">
        <v>178</v>
      </c>
      <c r="D86" s="43" t="str">
        <f t="shared" si="20"/>
        <v>C</v>
      </c>
      <c r="E86" s="38">
        <f t="shared" si="21"/>
        <v>1</v>
      </c>
      <c r="F86" s="39">
        <f t="shared" si="22"/>
        <v>0</v>
      </c>
      <c r="G86" s="45">
        <f t="shared" si="23"/>
        <v>14</v>
      </c>
      <c r="H86" s="16" t="str">
        <f>'P01'!$D72</f>
        <v>NA</v>
      </c>
      <c r="I86" s="16" t="str">
        <f>IF('P02'!$D72="NT","NT",IF($H$86="NCT","NC",IF('P02'!$D72="NC","NC",IF($H$86="CT","C",'P02'!$D72))))</f>
        <v>NA</v>
      </c>
      <c r="J86" s="16" t="str">
        <f>IF('P03'!$D72="NT","NT",IF($H$86="NCT","NC",IF('P03'!$D72="NC","NC",IF($H$86="CT","C",'P03'!$D72))))</f>
        <v>NA</v>
      </c>
      <c r="K86" s="16" t="str">
        <f>IF('P04'!$D72="NT","NT",IF($H$86="NCT","NC",IF('P04'!$D72="NC","NC",IF($H$86="CT","C",'P04'!$D72))))</f>
        <v>NA</v>
      </c>
      <c r="L86" s="16" t="str">
        <f>IF('P05'!$D72="NT","NT",IF($H$86="NCT","NC",IF('P05'!$D72="NC","NC",IF($H$86="CT","C",'P05'!$D72))))</f>
        <v>NA</v>
      </c>
      <c r="M86" s="16" t="str">
        <f>IF('P06'!$D72="NT","NT",IF($H$86="NCT","NC",IF('P06'!$D72="NC","NC",IF($H$86="CT","C",'P06'!$D72))))</f>
        <v>NA</v>
      </c>
      <c r="N86" s="16" t="str">
        <f>IF('P07'!$D72="NT","NT",IF($H$86="NCT","NC",IF('P07'!$D72="NC","NC",IF($H$86="CT","C",'P07'!$D72))))</f>
        <v>C</v>
      </c>
      <c r="O86" s="16" t="str">
        <f>IF('P08'!$D72="NT","NT",IF($H$86="NCT","NC",IF('P08'!$D72="NC","NC",IF($H$86="CT","C",'P08'!$D72))))</f>
        <v>NA</v>
      </c>
      <c r="P86" s="16" t="str">
        <f>IF('P09'!$D72="NT","NT",IF($H$86="NCT","NC",IF('P09'!$D72="NC","NC",IF($H$86="CT","C",'P09'!$D72))))</f>
        <v>NA</v>
      </c>
      <c r="Q86" s="16" t="str">
        <f>IF('P10'!$D72="NT","NT",IF($H$86="NCT","NC",IF('P10'!$D72="NC","NC",IF($H$86="CT","C",'P10'!$D72))))</f>
        <v>NA</v>
      </c>
      <c r="R86" s="16" t="str">
        <f>IF('P11'!$D72="NT","NT",IF($H$86="NCT","NC",IF('P11'!$D72="NC","NC",IF($H$86="CT","C",'P11'!$D72))))</f>
        <v>NA</v>
      </c>
      <c r="S86" s="16" t="str">
        <f>IF('P12'!$D72="NT","NT",IF($H$86="NCT","NC",IF('P12'!$D72="NC","NC",IF($H$86="CT","C",'P12'!$D72))))</f>
        <v>NA</v>
      </c>
      <c r="T86" s="16" t="str">
        <f>IF('P13'!$D72="NT","NT",IF($H$86="NCT","NC",IF('P13'!$D72="NC","NC",IF($H$86="CT","C",'P13'!$D72))))</f>
        <v>NA</v>
      </c>
      <c r="U86" s="16" t="str">
        <f>IF('P14'!$D72="NT","NT",IF($H$86="NCT","NC",IF('P14'!$D72="NC","NC",IF($H$86="CT","C",'P14'!$D72))))</f>
        <v>NA</v>
      </c>
      <c r="V86" s="16" t="str">
        <f>IF('P15'!$D72="NT","NT",IF($H$86="NCT","NC",IF('P15'!$D72="NC","NC",IF($H$86="CT","C",'P15'!$D72))))</f>
        <v>NA</v>
      </c>
      <c r="W86" s="53"/>
    </row>
    <row r="87" spans="1:23" ht="55.2">
      <c r="A87" s="116"/>
      <c r="B87" s="43" t="s">
        <v>179</v>
      </c>
      <c r="C87" s="44" t="s">
        <v>180</v>
      </c>
      <c r="D87" s="43" t="str">
        <f t="shared" si="20"/>
        <v>NA</v>
      </c>
      <c r="E87" s="38">
        <f t="shared" si="21"/>
        <v>0</v>
      </c>
      <c r="F87" s="39">
        <f t="shared" si="22"/>
        <v>0</v>
      </c>
      <c r="G87" s="45">
        <f t="shared" si="23"/>
        <v>15</v>
      </c>
      <c r="H87" s="16" t="str">
        <f>'P01'!$D73</f>
        <v>NA</v>
      </c>
      <c r="I87" s="16" t="str">
        <f>IF('P02'!$D73="NT","NT",IF($H$87="NCT","NC",IF('P02'!$D73="NC","NC",IF($H$87="CT","C",'P02'!$D73))))</f>
        <v>NA</v>
      </c>
      <c r="J87" s="16" t="str">
        <f>IF('P03'!$D73="NT","NT",IF($H$87="NCT","NC",IF('P03'!$D73="NC","NC",IF($H$87="CT","C",'P03'!$D73))))</f>
        <v>NA</v>
      </c>
      <c r="K87" s="16" t="str">
        <f>IF('P04'!$D73="NT","NT",IF($H$87="NCT","NC",IF('P04'!$D73="NC","NC",IF($H$87="CT","C",'P04'!$D73))))</f>
        <v>NA</v>
      </c>
      <c r="L87" s="16" t="str">
        <f>IF('P05'!$D73="NT","NT",IF($H$87="NCT","NC",IF('P05'!$D73="NC","NC",IF($H$87="CT","C",'P05'!$D73))))</f>
        <v>NA</v>
      </c>
      <c r="M87" s="16" t="str">
        <f>IF('P06'!$D73="NT","NT",IF($H$87="NCT","NC",IF('P06'!$D73="NC","NC",IF($H$87="CT","C",'P06'!$D73))))</f>
        <v>NA</v>
      </c>
      <c r="N87" s="16" t="str">
        <f>IF('P07'!$D73="NT","NT",IF($H$87="NCT","NC",IF('P07'!$D73="NC","NC",IF($H$87="CT","C",'P07'!$D73))))</f>
        <v>NA</v>
      </c>
      <c r="O87" s="16" t="str">
        <f>IF('P08'!$D73="NT","NT",IF($H$87="NCT","NC",IF('P08'!$D73="NC","NC",IF($H$87="CT","C",'P08'!$D73))))</f>
        <v>NA</v>
      </c>
      <c r="P87" s="16" t="str">
        <f>IF('P09'!$D73="NT","NT",IF($H$87="NCT","NC",IF('P09'!$D73="NC","NC",IF($H$87="CT","C",'P09'!$D73))))</f>
        <v>NA</v>
      </c>
      <c r="Q87" s="16" t="str">
        <f>IF('P10'!$D73="NT","NT",IF($H$87="NCT","NC",IF('P10'!$D73="NC","NC",IF($H$87="CT","C",'P10'!$D73))))</f>
        <v>NA</v>
      </c>
      <c r="R87" s="16" t="str">
        <f>IF('P11'!$D73="NT","NT",IF($H$87="NCT","NC",IF('P11'!$D73="NC","NC",IF($H$87="CT","C",'P11'!$D73))))</f>
        <v>NA</v>
      </c>
      <c r="S87" s="16" t="str">
        <f>IF('P12'!$D73="NT","NT",IF($H$87="NCT","NC",IF('P12'!$D73="NC","NC",IF($H$87="CT","C",'P12'!$D73))))</f>
        <v>NA</v>
      </c>
      <c r="T87" s="16" t="str">
        <f>IF('P13'!$D73="NT","NT",IF($H$87="NCT","NC",IF('P13'!$D73="NC","NC",IF($H$87="CT","C",'P13'!$D73))))</f>
        <v>NA</v>
      </c>
      <c r="U87" s="16" t="str">
        <f>IF('P14'!$D73="NT","NT",IF($H$87="NCT","NC",IF('P14'!$D73="NC","NC",IF($H$87="CT","C",'P14'!$D73))))</f>
        <v>NA</v>
      </c>
      <c r="V87" s="16" t="str">
        <f>IF('P15'!$D73="NT","NT",IF($H$87="NCT","NC",IF('P15'!$D73="NC","NC",IF($H$87="CT","C",'P15'!$D73))))</f>
        <v>NA</v>
      </c>
      <c r="W87" s="53"/>
    </row>
    <row r="88" spans="1:23">
      <c r="A88" s="35"/>
      <c r="B88" s="33"/>
      <c r="C88" s="33"/>
      <c r="D88" s="34"/>
      <c r="E88" s="36">
        <f>SUM(E74:E87)</f>
        <v>129</v>
      </c>
      <c r="F88" s="37">
        <f>SUM(F74:F87)</f>
        <v>40</v>
      </c>
      <c r="G88" s="46">
        <f>SUM(G74:G87)</f>
        <v>40</v>
      </c>
      <c r="H88" s="33"/>
      <c r="I88" s="33"/>
      <c r="J88" s="33"/>
      <c r="K88" s="33"/>
      <c r="L88" s="33"/>
      <c r="M88" s="33"/>
      <c r="N88" s="33"/>
      <c r="O88" s="33"/>
      <c r="P88" s="33"/>
      <c r="Q88" s="33"/>
      <c r="R88" s="33"/>
      <c r="S88" s="33"/>
      <c r="T88" s="33"/>
      <c r="U88" s="33"/>
      <c r="V88" s="33"/>
      <c r="W88" s="53"/>
    </row>
    <row r="89" spans="1:23" ht="27.6">
      <c r="A89" s="115" t="s">
        <v>34</v>
      </c>
      <c r="B89" s="43" t="s">
        <v>181</v>
      </c>
      <c r="C89" s="44" t="s">
        <v>182</v>
      </c>
      <c r="D89" s="43" t="str">
        <f t="shared" ref="D89:D101" si="24">IF(F89&gt;0,"NC",IF(E89&gt;0,"C",IF(G89&gt;0,"NA","NT")))</f>
        <v>NC</v>
      </c>
      <c r="E89" s="38">
        <f t="shared" ref="E89:E101" si="25">COUNTIF(H89:V89,"C")</f>
        <v>1</v>
      </c>
      <c r="F89" s="39">
        <f t="shared" ref="F89:F101" si="26">COUNTIF(H89:V89,"NC")</f>
        <v>2</v>
      </c>
      <c r="G89" s="45">
        <f t="shared" ref="G89:G101" si="27">COUNTIF(H89:V89,"NA")</f>
        <v>12</v>
      </c>
      <c r="H89" s="16" t="str">
        <f>'P01'!$D74</f>
        <v>NA</v>
      </c>
      <c r="I89" s="16" t="str">
        <f>IF('P02'!$D74="NT","NT",IF($H$89="NCT","NC",IF('P02'!$D74="NC","NC",IF($H$89="CT","C",'P02'!$D74))))</f>
        <v>NC</v>
      </c>
      <c r="J89" s="16" t="str">
        <f>IF('P03'!$D74="NT","NT",IF($H$89="NCT","NC",IF('P03'!$D74="NC","NC",IF($H$89="CT","C",'P03'!$D74))))</f>
        <v>C</v>
      </c>
      <c r="K89" s="16" t="str">
        <f>IF('P04'!$D74="NT","NT",IF($H$89="NCT","NC",IF('P04'!$D74="NC","NC",IF($H$89="CT","C",'P04'!$D74))))</f>
        <v>NA</v>
      </c>
      <c r="L89" s="16" t="str">
        <f>IF('P05'!$D74="NT","NT",IF($H$89="NCT","NC",IF('P05'!$D74="NC","NC",IF($H$89="CT","C",'P05'!$D74))))</f>
        <v>NA</v>
      </c>
      <c r="M89" s="16" t="str">
        <f>IF('P06'!$D74="NT","NT",IF($H$89="NCT","NC",IF('P06'!$D74="NC","NC",IF($H$89="CT","C",'P06'!$D74))))</f>
        <v>NA</v>
      </c>
      <c r="N89" s="16" t="str">
        <f>IF('P07'!$D74="NT","NT",IF($H$89="NCT","NC",IF('P07'!$D74="NC","NC",IF($H$89="CT","C",'P07'!$D74))))</f>
        <v>NC</v>
      </c>
      <c r="O89" s="16" t="str">
        <f>IF('P08'!$D74="NT","NT",IF($H$89="NCT","NC",IF('P08'!$D74="NC","NC",IF($H$89="CT","C",'P08'!$D74))))</f>
        <v>NA</v>
      </c>
      <c r="P89" s="16" t="str">
        <f>IF('P09'!$D74="NT","NT",IF($H$89="NCT","NC",IF('P09'!$D74="NC","NC",IF($H$89="CT","C",'P09'!$D74))))</f>
        <v>NA</v>
      </c>
      <c r="Q89" s="16" t="str">
        <f>IF('P10'!$D74="NT","NT",IF($H$89="NCT","NC",IF('P10'!$D74="NC","NC",IF($H$89="CT","C",'P10'!$D74))))</f>
        <v>NA</v>
      </c>
      <c r="R89" s="16" t="str">
        <f>IF('P11'!$D74="NT","NT",IF($H$89="NCT","NC",IF('P11'!$D74="NC","NC",IF($H$89="CT","C",'P11'!$D74))))</f>
        <v>NA</v>
      </c>
      <c r="S89" s="16" t="str">
        <f>IF('P12'!$D74="NT","NT",IF($H$89="NCT","NC",IF('P12'!$D74="NC","NC",IF($H$89="CT","C",'P12'!$D74))))</f>
        <v>NA</v>
      </c>
      <c r="T89" s="16" t="str">
        <f>IF('P13'!$D74="NT","NT",IF($H$89="NCT","NC",IF('P13'!$D74="NC","NC",IF($H$89="CT","C",'P13'!$D74))))</f>
        <v>NA</v>
      </c>
      <c r="U89" s="16" t="str">
        <f>IF('P14'!$D74="NT","NT",IF($H$89="NCT","NC",IF('P14'!$D74="NC","NC",IF($H$89="CT","C",'P14'!$D74))))</f>
        <v>NA</v>
      </c>
      <c r="V89" s="16" t="str">
        <f>IF('P15'!$D74="NT","NT",IF($H$89="NCT","NC",IF('P15'!$D74="NC","NC",IF($H$89="CT","C",'P15'!$D74))))</f>
        <v>NA</v>
      </c>
      <c r="W89" s="53"/>
    </row>
    <row r="90" spans="1:23" ht="41.4">
      <c r="A90" s="116"/>
      <c r="B90" s="43" t="s">
        <v>183</v>
      </c>
      <c r="C90" s="44" t="s">
        <v>184</v>
      </c>
      <c r="D90" s="43" t="str">
        <f t="shared" si="24"/>
        <v>NC</v>
      </c>
      <c r="E90" s="38">
        <f t="shared" si="25"/>
        <v>2</v>
      </c>
      <c r="F90" s="39">
        <f t="shared" si="26"/>
        <v>1</v>
      </c>
      <c r="G90" s="45">
        <f t="shared" si="27"/>
        <v>12</v>
      </c>
      <c r="H90" s="16" t="str">
        <f>'P01'!$D75</f>
        <v>NA</v>
      </c>
      <c r="I90" s="16" t="str">
        <f>IF('P02'!$D75="NT","NT",IF($H$90="NCT","NC",IF('P02'!$D75="NC","NC",IF($H$90="CT","C",'P02'!$D75))))</f>
        <v>C</v>
      </c>
      <c r="J90" s="16" t="str">
        <f>IF('P03'!$D75="NT","NT",IF($H$90="NCT","NC",IF('P03'!$D75="NC","NC",IF($H$90="CT","C",'P03'!$D75))))</f>
        <v>C</v>
      </c>
      <c r="K90" s="16" t="str">
        <f>IF('P04'!$D75="NT","NT",IF($H$90="NCT","NC",IF('P04'!$D75="NC","NC",IF($H$90="CT","C",'P04'!$D75))))</f>
        <v>NA</v>
      </c>
      <c r="L90" s="16" t="str">
        <f>IF('P05'!$D75="NT","NT",IF($H$90="NCT","NC",IF('P05'!$D75="NC","NC",IF($H$90="CT","C",'P05'!$D75))))</f>
        <v>NA</v>
      </c>
      <c r="M90" s="16" t="str">
        <f>IF('P06'!$D75="NT","NT",IF($H$90="NCT","NC",IF('P06'!$D75="NC","NC",IF($H$90="CT","C",'P06'!$D75))))</f>
        <v>NA</v>
      </c>
      <c r="N90" s="16" t="str">
        <f>IF('P07'!$D75="NT","NT",IF($H$90="NCT","NC",IF('P07'!$D75="NC","NC",IF($H$90="CT","C",'P07'!$D75))))</f>
        <v>NC</v>
      </c>
      <c r="O90" s="16" t="str">
        <f>IF('P08'!$D75="NT","NT",IF($H$90="NCT","NC",IF('P08'!$D75="NC","NC",IF($H$90="CT","C",'P08'!$D75))))</f>
        <v>NA</v>
      </c>
      <c r="P90" s="16" t="str">
        <f>IF('P09'!$D75="NT","NT",IF($H$90="NCT","NC",IF('P09'!$D75="NC","NC",IF($H$90="CT","C",'P09'!$D75))))</f>
        <v>NA</v>
      </c>
      <c r="Q90" s="16" t="str">
        <f>IF('P10'!$D75="NT","NT",IF($H$90="NCT","NC",IF('P10'!$D75="NC","NC",IF($H$90="CT","C",'P10'!$D75))))</f>
        <v>NA</v>
      </c>
      <c r="R90" s="16" t="str">
        <f>IF('P11'!$D75="NT","NT",IF($H$90="NCT","NC",IF('P11'!$D75="NC","NC",IF($H$90="CT","C",'P11'!$D75))))</f>
        <v>NA</v>
      </c>
      <c r="S90" s="16" t="str">
        <f>IF('P12'!$D75="NT","NT",IF($H$90="NCT","NC",IF('P12'!$D75="NC","NC",IF($H$90="CT","C",'P12'!$D75))))</f>
        <v>NA</v>
      </c>
      <c r="T90" s="16" t="str">
        <f>IF('P13'!$D75="NT","NT",IF($H$90="NCT","NC",IF('P13'!$D75="NC","NC",IF($H$90="CT","C",'P13'!$D75))))</f>
        <v>NA</v>
      </c>
      <c r="U90" s="16" t="str">
        <f>IF('P14'!$D75="NT","NT",IF($H$90="NCT","NC",IF('P14'!$D75="NC","NC",IF($H$90="CT","C",'P14'!$D75))))</f>
        <v>NA</v>
      </c>
      <c r="V90" s="16" t="str">
        <f>IF('P15'!$D75="NT","NT",IF($H$90="NCT","NC",IF('P15'!$D75="NC","NC",IF($H$90="CT","C",'P15'!$D75))))</f>
        <v>NA</v>
      </c>
      <c r="W90" s="53"/>
    </row>
    <row r="91" spans="1:23" ht="69">
      <c r="A91" s="116"/>
      <c r="B91" s="43" t="s">
        <v>185</v>
      </c>
      <c r="C91" s="44" t="s">
        <v>186</v>
      </c>
      <c r="D91" s="43" t="str">
        <f t="shared" si="24"/>
        <v>NA</v>
      </c>
      <c r="E91" s="38">
        <f t="shared" si="25"/>
        <v>0</v>
      </c>
      <c r="F91" s="39">
        <f t="shared" si="26"/>
        <v>0</v>
      </c>
      <c r="G91" s="45">
        <f t="shared" si="27"/>
        <v>15</v>
      </c>
      <c r="H91" s="16" t="str">
        <f>'P01'!$D76</f>
        <v>NA</v>
      </c>
      <c r="I91" s="16" t="str">
        <f>IF('P02'!$D76="NT","NT",IF($H$91="NCT","NC",IF('P02'!$D76="NC","NC",IF($H$91="CT","C",'P02'!$D76))))</f>
        <v>NA</v>
      </c>
      <c r="J91" s="16" t="str">
        <f>IF('P03'!$D76="NT","NT",IF($H$91="NCT","NC",IF('P03'!$D76="NC","NC",IF($H$91="CT","C",'P03'!$D76))))</f>
        <v>NA</v>
      </c>
      <c r="K91" s="16" t="str">
        <f>IF('P04'!$D76="NT","NT",IF($H$91="NCT","NC",IF('P04'!$D76="NC","NC",IF($H$91="CT","C",'P04'!$D76))))</f>
        <v>NA</v>
      </c>
      <c r="L91" s="16" t="str">
        <f>IF('P05'!$D76="NT","NT",IF($H$91="NCT","NC",IF('P05'!$D76="NC","NC",IF($H$91="CT","C",'P05'!$D76))))</f>
        <v>NA</v>
      </c>
      <c r="M91" s="16" t="str">
        <f>IF('P06'!$D76="NT","NT",IF($H$91="NCT","NC",IF('P06'!$D76="NC","NC",IF($H$91="CT","C",'P06'!$D76))))</f>
        <v>NA</v>
      </c>
      <c r="N91" s="16" t="str">
        <f>IF('P07'!$D76="NT","NT",IF($H$91="NCT","NC",IF('P07'!$D76="NC","NC",IF($H$91="CT","C",'P07'!$D76))))</f>
        <v>NA</v>
      </c>
      <c r="O91" s="16" t="str">
        <f>IF('P08'!$D76="NT","NT",IF($H$91="NCT","NC",IF('P08'!$D76="NC","NC",IF($H$91="CT","C",'P08'!$D76))))</f>
        <v>NA</v>
      </c>
      <c r="P91" s="16" t="str">
        <f>IF('P09'!$D76="NT","NT",IF($H$91="NCT","NC",IF('P09'!$D76="NC","NC",IF($H$91="CT","C",'P09'!$D76))))</f>
        <v>NA</v>
      </c>
      <c r="Q91" s="16" t="str">
        <f>IF('P10'!$D76="NT","NT",IF($H$91="NCT","NC",IF('P10'!$D76="NC","NC",IF($H$91="CT","C",'P10'!$D76))))</f>
        <v>NA</v>
      </c>
      <c r="R91" s="16" t="str">
        <f>IF('P11'!$D76="NT","NT",IF($H$91="NCT","NC",IF('P11'!$D76="NC","NC",IF($H$91="CT","C",'P11'!$D76))))</f>
        <v>NA</v>
      </c>
      <c r="S91" s="16" t="str">
        <f>IF('P12'!$D76="NT","NT",IF($H$91="NCT","NC",IF('P12'!$D76="NC","NC",IF($H$91="CT","C",'P12'!$D76))))</f>
        <v>NA</v>
      </c>
      <c r="T91" s="16" t="str">
        <f>IF('P13'!$D76="NT","NT",IF($H$91="NCT","NC",IF('P13'!$D76="NC","NC",IF($H$91="CT","C",'P13'!$D76))))</f>
        <v>NA</v>
      </c>
      <c r="U91" s="16" t="str">
        <f>IF('P14'!$D76="NT","NT",IF($H$91="NCT","NC",IF('P14'!$D76="NC","NC",IF($H$91="CT","C",'P14'!$D76))))</f>
        <v>NA</v>
      </c>
      <c r="V91" s="16" t="str">
        <f>IF('P15'!$D76="NT","NT",IF($H$91="NCT","NC",IF('P15'!$D76="NC","NC",IF($H$91="CT","C",'P15'!$D76))))</f>
        <v>NA</v>
      </c>
      <c r="W91" s="53"/>
    </row>
    <row r="92" spans="1:23" ht="41.4">
      <c r="A92" s="116"/>
      <c r="B92" s="43" t="s">
        <v>187</v>
      </c>
      <c r="C92" s="44" t="s">
        <v>188</v>
      </c>
      <c r="D92" s="43" t="str">
        <f t="shared" si="24"/>
        <v>C</v>
      </c>
      <c r="E92" s="38">
        <f t="shared" si="25"/>
        <v>3</v>
      </c>
      <c r="F92" s="39">
        <f t="shared" si="26"/>
        <v>0</v>
      </c>
      <c r="G92" s="45">
        <f t="shared" si="27"/>
        <v>12</v>
      </c>
      <c r="H92" s="16" t="str">
        <f>'P01'!$D77</f>
        <v>NA</v>
      </c>
      <c r="I92" s="16" t="str">
        <f>IF('P02'!$D77="NT","NT",IF($H$92="NCT","NC",IF('P02'!$D77="NC","NC",IF($H$92="CT","C",'P02'!$D77))))</f>
        <v>C</v>
      </c>
      <c r="J92" s="16" t="str">
        <f>IF('P03'!$D77="NT","NT",IF($H$92="NCT","NC",IF('P03'!$D77="NC","NC",IF($H$92="CT","C",'P03'!$D77))))</f>
        <v>C</v>
      </c>
      <c r="K92" s="16" t="str">
        <f>IF('P04'!$D77="NT","NT",IF($H$92="NCT","NC",IF('P04'!$D77="NC","NC",IF($H$92="CT","C",'P04'!$D77))))</f>
        <v>NA</v>
      </c>
      <c r="L92" s="16" t="str">
        <f>IF('P05'!$D77="NT","NT",IF($H$92="NCT","NC",IF('P05'!$D77="NC","NC",IF($H$92="CT","C",'P05'!$D77))))</f>
        <v>NA</v>
      </c>
      <c r="M92" s="16" t="str">
        <f>IF('P06'!$D77="NT","NT",IF($H$92="NCT","NC",IF('P06'!$D77="NC","NC",IF($H$92="CT","C",'P06'!$D77))))</f>
        <v>NA</v>
      </c>
      <c r="N92" s="16" t="str">
        <f>IF('P07'!$D77="NT","NT",IF($H$92="NCT","NC",IF('P07'!$D77="NC","NC",IF($H$92="CT","C",'P07'!$D77))))</f>
        <v>C</v>
      </c>
      <c r="O92" s="16" t="str">
        <f>IF('P08'!$D77="NT","NT",IF($H$92="NCT","NC",IF('P08'!$D77="NC","NC",IF($H$92="CT","C",'P08'!$D77))))</f>
        <v>NA</v>
      </c>
      <c r="P92" s="16" t="str">
        <f>IF('P09'!$D77="NT","NT",IF($H$92="NCT","NC",IF('P09'!$D77="NC","NC",IF($H$92="CT","C",'P09'!$D77))))</f>
        <v>NA</v>
      </c>
      <c r="Q92" s="16" t="str">
        <f>IF('P10'!$D77="NT","NT",IF($H$92="NCT","NC",IF('P10'!$D77="NC","NC",IF($H$92="CT","C",'P10'!$D77))))</f>
        <v>NA</v>
      </c>
      <c r="R92" s="16" t="str">
        <f>IF('P11'!$D77="NT","NT",IF($H$92="NCT","NC",IF('P11'!$D77="NC","NC",IF($H$92="CT","C",'P11'!$D77))))</f>
        <v>NA</v>
      </c>
      <c r="S92" s="16" t="str">
        <f>IF('P12'!$D77="NT","NT",IF($H$92="NCT","NC",IF('P12'!$D77="NC","NC",IF($H$92="CT","C",'P12'!$D77))))</f>
        <v>NA</v>
      </c>
      <c r="T92" s="16" t="str">
        <f>IF('P13'!$D77="NT","NT",IF($H$92="NCT","NC",IF('P13'!$D77="NC","NC",IF($H$92="CT","C",'P13'!$D77))))</f>
        <v>NA</v>
      </c>
      <c r="U92" s="16" t="str">
        <f>IF('P14'!$D77="NT","NT",IF($H$92="NCT","NC",IF('P14'!$D77="NC","NC",IF($H$92="CT","C",'P14'!$D77))))</f>
        <v>NA</v>
      </c>
      <c r="V92" s="16" t="str">
        <f>IF('P15'!$D77="NT","NT",IF($H$92="NCT","NC",IF('P15'!$D77="NC","NC",IF($H$92="CT","C",'P15'!$D77))))</f>
        <v>NA</v>
      </c>
      <c r="W92" s="53"/>
    </row>
    <row r="93" spans="1:23" ht="27.6">
      <c r="A93" s="116"/>
      <c r="B93" s="43" t="s">
        <v>189</v>
      </c>
      <c r="C93" s="44" t="s">
        <v>190</v>
      </c>
      <c r="D93" s="43" t="str">
        <f t="shared" si="24"/>
        <v>NC</v>
      </c>
      <c r="E93" s="38">
        <f t="shared" si="25"/>
        <v>1</v>
      </c>
      <c r="F93" s="39">
        <f t="shared" si="26"/>
        <v>1</v>
      </c>
      <c r="G93" s="45">
        <f t="shared" si="27"/>
        <v>13</v>
      </c>
      <c r="H93" s="16" t="str">
        <f>'P01'!$D78</f>
        <v>NA</v>
      </c>
      <c r="I93" s="16" t="str">
        <f>IF('P02'!$D78="NT","NT",IF($H$93="NCT","NC",IF('P02'!$D78="NC","NC",IF($H$93="CT","C",'P02'!$D78))))</f>
        <v>C</v>
      </c>
      <c r="J93" s="16" t="str">
        <f>IF('P03'!$D78="NT","NT",IF($H$93="NCT","NC",IF('P03'!$D78="NC","NC",IF($H$93="CT","C",'P03'!$D78))))</f>
        <v>NA</v>
      </c>
      <c r="K93" s="16" t="str">
        <f>IF('P04'!$D78="NT","NT",IF($H$93="NCT","NC",IF('P04'!$D78="NC","NC",IF($H$93="CT","C",'P04'!$D78))))</f>
        <v>NA</v>
      </c>
      <c r="L93" s="16" t="str">
        <f>IF('P05'!$D78="NT","NT",IF($H$93="NCT","NC",IF('P05'!$D78="NC","NC",IF($H$93="CT","C",'P05'!$D78))))</f>
        <v>NA</v>
      </c>
      <c r="M93" s="16" t="str">
        <f>IF('P06'!$D78="NT","NT",IF($H$93="NCT","NC",IF('P06'!$D78="NC","NC",IF($H$93="CT","C",'P06'!$D78))))</f>
        <v>NA</v>
      </c>
      <c r="N93" s="16" t="str">
        <f>IF('P07'!$D78="NT","NT",IF($H$93="NCT","NC",IF('P07'!$D78="NC","NC",IF($H$93="CT","C",'P07'!$D78))))</f>
        <v>NC</v>
      </c>
      <c r="O93" s="16" t="str">
        <f>IF('P08'!$D78="NT","NT",IF($H$93="NCT","NC",IF('P08'!$D78="NC","NC",IF($H$93="CT","C",'P08'!$D78))))</f>
        <v>NA</v>
      </c>
      <c r="P93" s="16" t="str">
        <f>IF('P09'!$D78="NT","NT",IF($H$93="NCT","NC",IF('P09'!$D78="NC","NC",IF($H$93="CT","C",'P09'!$D78))))</f>
        <v>NA</v>
      </c>
      <c r="Q93" s="16" t="str">
        <f>IF('P10'!$D78="NT","NT",IF($H$93="NCT","NC",IF('P10'!$D78="NC","NC",IF($H$93="CT","C",'P10'!$D78))))</f>
        <v>NA</v>
      </c>
      <c r="R93" s="16" t="str">
        <f>IF('P11'!$D78="NT","NT",IF($H$93="NCT","NC",IF('P11'!$D78="NC","NC",IF($H$93="CT","C",'P11'!$D78))))</f>
        <v>NA</v>
      </c>
      <c r="S93" s="16" t="str">
        <f>IF('P12'!$D78="NT","NT",IF($H$93="NCT","NC",IF('P12'!$D78="NC","NC",IF($H$93="CT","C",'P12'!$D78))))</f>
        <v>NA</v>
      </c>
      <c r="T93" s="16" t="str">
        <f>IF('P13'!$D78="NT","NT",IF($H$93="NCT","NC",IF('P13'!$D78="NC","NC",IF($H$93="CT","C",'P13'!$D78))))</f>
        <v>NA</v>
      </c>
      <c r="U93" s="16" t="str">
        <f>IF('P14'!$D78="NT","NT",IF($H$93="NCT","NC",IF('P14'!$D78="NC","NC",IF($H$93="CT","C",'P14'!$D78))))</f>
        <v>NA</v>
      </c>
      <c r="V93" s="16" t="str">
        <f>IF('P15'!$D78="NT","NT",IF($H$93="NCT","NC",IF('P15'!$D78="NC","NC",IF($H$93="CT","C",'P15'!$D78))))</f>
        <v>NA</v>
      </c>
      <c r="W93" s="53"/>
    </row>
    <row r="94" spans="1:23" ht="27.6">
      <c r="A94" s="116"/>
      <c r="B94" s="43" t="s">
        <v>191</v>
      </c>
      <c r="C94" s="44" t="s">
        <v>192</v>
      </c>
      <c r="D94" s="43" t="str">
        <f t="shared" si="24"/>
        <v>C</v>
      </c>
      <c r="E94" s="38">
        <f t="shared" si="25"/>
        <v>2</v>
      </c>
      <c r="F94" s="39">
        <f t="shared" si="26"/>
        <v>0</v>
      </c>
      <c r="G94" s="45">
        <f t="shared" si="27"/>
        <v>13</v>
      </c>
      <c r="H94" s="16" t="str">
        <f>'P01'!$D79</f>
        <v>NA</v>
      </c>
      <c r="I94" s="16" t="str">
        <f>IF('P02'!$D79="NT","NT",IF($H$94="NCT","NC",IF('P02'!$D79="NC","NC",IF($H$94="CT","C",'P02'!$D79))))</f>
        <v>C</v>
      </c>
      <c r="J94" s="16" t="str">
        <f>IF('P03'!$D79="NT","NT",IF($H$94="NCT","NC",IF('P03'!$D79="NC","NC",IF($H$94="CT","C",'P03'!$D79))))</f>
        <v>NA</v>
      </c>
      <c r="K94" s="16" t="str">
        <f>IF('P04'!$D79="NT","NT",IF($H$94="NCT","NC",IF('P04'!$D79="NC","NC",IF($H$94="CT","C",'P04'!$D79))))</f>
        <v>NA</v>
      </c>
      <c r="L94" s="16" t="str">
        <f>IF('P05'!$D79="NT","NT",IF($H$94="NCT","NC",IF('P05'!$D79="NC","NC",IF($H$94="CT","C",'P05'!$D79))))</f>
        <v>NA</v>
      </c>
      <c r="M94" s="16" t="str">
        <f>IF('P06'!$D79="NT","NT",IF($H$94="NCT","NC",IF('P06'!$D79="NC","NC",IF($H$94="CT","C",'P06'!$D79))))</f>
        <v>NA</v>
      </c>
      <c r="N94" s="16" t="str">
        <f>IF('P07'!$D79="NT","NT",IF($H$94="NCT","NC",IF('P07'!$D79="NC","NC",IF($H$94="CT","C",'P07'!$D79))))</f>
        <v>C</v>
      </c>
      <c r="O94" s="16" t="str">
        <f>IF('P08'!$D79="NT","NT",IF($H$94="NCT","NC",IF('P08'!$D79="NC","NC",IF($H$94="CT","C",'P08'!$D79))))</f>
        <v>NA</v>
      </c>
      <c r="P94" s="16" t="str">
        <f>IF('P09'!$D79="NT","NT",IF($H$94="NCT","NC",IF('P09'!$D79="NC","NC",IF($H$94="CT","C",'P09'!$D79))))</f>
        <v>NA</v>
      </c>
      <c r="Q94" s="16" t="str">
        <f>IF('P10'!$D79="NT","NT",IF($H$94="NCT","NC",IF('P10'!$D79="NC","NC",IF($H$94="CT","C",'P10'!$D79))))</f>
        <v>NA</v>
      </c>
      <c r="R94" s="16" t="str">
        <f>IF('P11'!$D79="NT","NT",IF($H$94="NCT","NC",IF('P11'!$D79="NC","NC",IF($H$94="CT","C",'P11'!$D79))))</f>
        <v>NA</v>
      </c>
      <c r="S94" s="16" t="str">
        <f>IF('P12'!$D79="NT","NT",IF($H$94="NCT","NC",IF('P12'!$D79="NC","NC",IF($H$94="CT","C",'P12'!$D79))))</f>
        <v>NA</v>
      </c>
      <c r="T94" s="16" t="str">
        <f>IF('P13'!$D79="NT","NT",IF($H$94="NCT","NC",IF('P13'!$D79="NC","NC",IF($H$94="CT","C",'P13'!$D79))))</f>
        <v>NA</v>
      </c>
      <c r="U94" s="16" t="str">
        <f>IF('P14'!$D79="NT","NT",IF($H$94="NCT","NC",IF('P14'!$D79="NC","NC",IF($H$94="CT","C",'P14'!$D79))))</f>
        <v>NA</v>
      </c>
      <c r="V94" s="16" t="str">
        <f>IF('P15'!$D79="NT","NT",IF($H$94="NCT","NC",IF('P15'!$D79="NC","NC",IF($H$94="CT","C",'P15'!$D79))))</f>
        <v>NA</v>
      </c>
      <c r="W94" s="53"/>
    </row>
    <row r="95" spans="1:23" ht="41.4">
      <c r="A95" s="116"/>
      <c r="B95" s="43" t="s">
        <v>193</v>
      </c>
      <c r="C95" s="44" t="s">
        <v>194</v>
      </c>
      <c r="D95" s="43" t="str">
        <f t="shared" si="24"/>
        <v>NC</v>
      </c>
      <c r="E95" s="38">
        <f t="shared" si="25"/>
        <v>1</v>
      </c>
      <c r="F95" s="39">
        <f t="shared" si="26"/>
        <v>1</v>
      </c>
      <c r="G95" s="45">
        <f t="shared" si="27"/>
        <v>13</v>
      </c>
      <c r="H95" s="16" t="str">
        <f>'P01'!$D80</f>
        <v>NA</v>
      </c>
      <c r="I95" s="16" t="str">
        <f>IF('P02'!$D80="NT","NT",IF($H$95="NCT","NC",IF('P02'!$D80="NC","NC",IF($H$95="CT","C",'P02'!$D80))))</f>
        <v>NC</v>
      </c>
      <c r="J95" s="16" t="str">
        <f>IF('P03'!$D80="NT","NT",IF($H$95="NCT","NC",IF('P03'!$D80="NC","NC",IF($H$95="CT","C",'P03'!$D80))))</f>
        <v>NA</v>
      </c>
      <c r="K95" s="16" t="str">
        <f>IF('P04'!$D80="NT","NT",IF($H$95="NCT","NC",IF('P04'!$D80="NC","NC",IF($H$95="CT","C",'P04'!$D80))))</f>
        <v>NA</v>
      </c>
      <c r="L95" s="16" t="str">
        <f>IF('P05'!$D80="NT","NT",IF($H$95="NCT","NC",IF('P05'!$D80="NC","NC",IF($H$95="CT","C",'P05'!$D80))))</f>
        <v>NA</v>
      </c>
      <c r="M95" s="16" t="str">
        <f>IF('P06'!$D80="NT","NT",IF($H$95="NCT","NC",IF('P06'!$D80="NC","NC",IF($H$95="CT","C",'P06'!$D80))))</f>
        <v>NA</v>
      </c>
      <c r="N95" s="16" t="str">
        <f>IF('P07'!$D80="NT","NT",IF($H$95="NCT","NC",IF('P07'!$D80="NC","NC",IF($H$95="CT","C",'P07'!$D80))))</f>
        <v>C</v>
      </c>
      <c r="O95" s="16" t="str">
        <f>IF('P08'!$D80="NT","NT",IF($H$95="NCT","NC",IF('P08'!$D80="NC","NC",IF($H$95="CT","C",'P08'!$D80))))</f>
        <v>NA</v>
      </c>
      <c r="P95" s="16" t="str">
        <f>IF('P09'!$D80="NT","NT",IF($H$95="NCT","NC",IF('P09'!$D80="NC","NC",IF($H$95="CT","C",'P09'!$D80))))</f>
        <v>NA</v>
      </c>
      <c r="Q95" s="16" t="str">
        <f>IF('P10'!$D80="NT","NT",IF($H$95="NCT","NC",IF('P10'!$D80="NC","NC",IF($H$95="CT","C",'P10'!$D80))))</f>
        <v>NA</v>
      </c>
      <c r="R95" s="16" t="str">
        <f>IF('P11'!$D80="NT","NT",IF($H$95="NCT","NC",IF('P11'!$D80="NC","NC",IF($H$95="CT","C",'P11'!$D80))))</f>
        <v>NA</v>
      </c>
      <c r="S95" s="16" t="str">
        <f>IF('P12'!$D80="NT","NT",IF($H$95="NCT","NC",IF('P12'!$D80="NC","NC",IF($H$95="CT","C",'P12'!$D80))))</f>
        <v>NA</v>
      </c>
      <c r="T95" s="16" t="str">
        <f>IF('P13'!$D80="NT","NT",IF($H$95="NCT","NC",IF('P13'!$D80="NC","NC",IF($H$95="CT","C",'P13'!$D80))))</f>
        <v>NA</v>
      </c>
      <c r="U95" s="16" t="str">
        <f>IF('P14'!$D80="NT","NT",IF($H$95="NCT","NC",IF('P14'!$D80="NC","NC",IF($H$95="CT","C",'P14'!$D80))))</f>
        <v>NA</v>
      </c>
      <c r="V95" s="16" t="str">
        <f>IF('P15'!$D80="NT","NT",IF($H$95="NCT","NC",IF('P15'!$D80="NC","NC",IF($H$95="CT","C",'P15'!$D80))))</f>
        <v>NA</v>
      </c>
      <c r="W95" s="53"/>
    </row>
    <row r="96" spans="1:23" ht="41.4">
      <c r="A96" s="116"/>
      <c r="B96" s="43" t="s">
        <v>195</v>
      </c>
      <c r="C96" s="44" t="s">
        <v>196</v>
      </c>
      <c r="D96" s="43" t="str">
        <f t="shared" si="24"/>
        <v>NA</v>
      </c>
      <c r="E96" s="38">
        <f t="shared" si="25"/>
        <v>0</v>
      </c>
      <c r="F96" s="39">
        <f t="shared" si="26"/>
        <v>0</v>
      </c>
      <c r="G96" s="45">
        <f t="shared" si="27"/>
        <v>15</v>
      </c>
      <c r="H96" s="16" t="str">
        <f>'P01'!$D81</f>
        <v>NA</v>
      </c>
      <c r="I96" s="16" t="str">
        <f>IF('P02'!$D81="NT","NT",IF($H$96="NCT","NC",IF('P02'!$D81="NC","NC",IF($H$96="CT","C",'P02'!$D81))))</f>
        <v>NA</v>
      </c>
      <c r="J96" s="16" t="str">
        <f>IF('P03'!$D81="NT","NT",IF($H$96="NCT","NC",IF('P03'!$D81="NC","NC",IF($H$96="CT","C",'P03'!$D81))))</f>
        <v>NA</v>
      </c>
      <c r="K96" s="16" t="str">
        <f>IF('P04'!$D81="NT","NT",IF($H$96="NCT","NC",IF('P04'!$D81="NC","NC",IF($H$96="CT","C",'P04'!$D81))))</f>
        <v>NA</v>
      </c>
      <c r="L96" s="16" t="str">
        <f>IF('P05'!$D81="NT","NT",IF($H$96="NCT","NC",IF('P05'!$D81="NC","NC",IF($H$96="CT","C",'P05'!$D81))))</f>
        <v>NA</v>
      </c>
      <c r="M96" s="16" t="str">
        <f>IF('P06'!$D81="NT","NT",IF($H$96="NCT","NC",IF('P06'!$D81="NC","NC",IF($H$96="CT","C",'P06'!$D81))))</f>
        <v>NA</v>
      </c>
      <c r="N96" s="16" t="str">
        <f>IF('P07'!$D81="NT","NT",IF($H$96="NCT","NC",IF('P07'!$D81="NC","NC",IF($H$96="CT","C",'P07'!$D81))))</f>
        <v>NA</v>
      </c>
      <c r="O96" s="16" t="str">
        <f>IF('P08'!$D81="NT","NT",IF($H$96="NCT","NC",IF('P08'!$D81="NC","NC",IF($H$96="CT","C",'P08'!$D81))))</f>
        <v>NA</v>
      </c>
      <c r="P96" s="16" t="str">
        <f>IF('P09'!$D81="NT","NT",IF($H$96="NCT","NC",IF('P09'!$D81="NC","NC",IF($H$96="CT","C",'P09'!$D81))))</f>
        <v>NA</v>
      </c>
      <c r="Q96" s="16" t="str">
        <f>IF('P10'!$D81="NT","NT",IF($H$96="NCT","NC",IF('P10'!$D81="NC","NC",IF($H$96="CT","C",'P10'!$D81))))</f>
        <v>NA</v>
      </c>
      <c r="R96" s="16" t="str">
        <f>IF('P11'!$D81="NT","NT",IF($H$96="NCT","NC",IF('P11'!$D81="NC","NC",IF($H$96="CT","C",'P11'!$D81))))</f>
        <v>NA</v>
      </c>
      <c r="S96" s="16" t="str">
        <f>IF('P12'!$D81="NT","NT",IF($H$96="NCT","NC",IF('P12'!$D81="NC","NC",IF($H$96="CT","C",'P12'!$D81))))</f>
        <v>NA</v>
      </c>
      <c r="T96" s="16" t="str">
        <f>IF('P13'!$D81="NT","NT",IF($H$96="NCT","NC",IF('P13'!$D81="NC","NC",IF($H$96="CT","C",'P13'!$D81))))</f>
        <v>NA</v>
      </c>
      <c r="U96" s="16" t="str">
        <f>IF('P14'!$D81="NT","NT",IF($H$96="NCT","NC",IF('P14'!$D81="NC","NC",IF($H$96="CT","C",'P14'!$D81))))</f>
        <v>NA</v>
      </c>
      <c r="V96" s="16" t="str">
        <f>IF('P15'!$D81="NT","NT",IF($H$96="NCT","NC",IF('P15'!$D81="NC","NC",IF($H$96="CT","C",'P15'!$D81))))</f>
        <v>NA</v>
      </c>
      <c r="W96" s="53"/>
    </row>
    <row r="97" spans="1:23" ht="27.6">
      <c r="A97" s="116"/>
      <c r="B97" s="43" t="s">
        <v>197</v>
      </c>
      <c r="C97" s="44" t="s">
        <v>198</v>
      </c>
      <c r="D97" s="43" t="str">
        <f t="shared" si="24"/>
        <v>C</v>
      </c>
      <c r="E97" s="38">
        <f t="shared" si="25"/>
        <v>3</v>
      </c>
      <c r="F97" s="39">
        <f t="shared" si="26"/>
        <v>0</v>
      </c>
      <c r="G97" s="45">
        <f t="shared" si="27"/>
        <v>12</v>
      </c>
      <c r="H97" s="16" t="str">
        <f>'P01'!$D82</f>
        <v>NA</v>
      </c>
      <c r="I97" s="16" t="str">
        <f>IF('P02'!$D82="NT","NT",IF($H$97="NCT","NC",IF('P02'!$D82="NC","NC",IF($H$97="CT","C",'P02'!$D82))))</f>
        <v>C</v>
      </c>
      <c r="J97" s="16" t="str">
        <f>IF('P03'!$D82="NT","NT",IF($H$97="NCT","NC",IF('P03'!$D82="NC","NC",IF($H$97="CT","C",'P03'!$D82))))</f>
        <v>C</v>
      </c>
      <c r="K97" s="16" t="str">
        <f>IF('P04'!$D82="NT","NT",IF($H$97="NCT","NC",IF('P04'!$D82="NC","NC",IF($H$97="CT","C",'P04'!$D82))))</f>
        <v>NA</v>
      </c>
      <c r="L97" s="16" t="str">
        <f>IF('P05'!$D82="NT","NT",IF($H$97="NCT","NC",IF('P05'!$D82="NC","NC",IF($H$97="CT","C",'P05'!$D82))))</f>
        <v>NA</v>
      </c>
      <c r="M97" s="16" t="str">
        <f>IF('P06'!$D82="NT","NT",IF($H$97="NCT","NC",IF('P06'!$D82="NC","NC",IF($H$97="CT","C",'P06'!$D82))))</f>
        <v>NA</v>
      </c>
      <c r="N97" s="16" t="str">
        <f>IF('P07'!$D82="NT","NT",IF($H$97="NCT","NC",IF('P07'!$D82="NC","NC",IF($H$97="CT","C",'P07'!$D82))))</f>
        <v>C</v>
      </c>
      <c r="O97" s="16" t="str">
        <f>IF('P08'!$D82="NT","NT",IF($H$97="NCT","NC",IF('P08'!$D82="NC","NC",IF($H$97="CT","C",'P08'!$D82))))</f>
        <v>NA</v>
      </c>
      <c r="P97" s="16" t="str">
        <f>IF('P09'!$D82="NT","NT",IF($H$97="NCT","NC",IF('P09'!$D82="NC","NC",IF($H$97="CT","C",'P09'!$D82))))</f>
        <v>NA</v>
      </c>
      <c r="Q97" s="16" t="str">
        <f>IF('P10'!$D82="NT","NT",IF($H$97="NCT","NC",IF('P10'!$D82="NC","NC",IF($H$97="CT","C",'P10'!$D82))))</f>
        <v>NA</v>
      </c>
      <c r="R97" s="16" t="str">
        <f>IF('P11'!$D82="NT","NT",IF($H$97="NCT","NC",IF('P11'!$D82="NC","NC",IF($H$97="CT","C",'P11'!$D82))))</f>
        <v>NA</v>
      </c>
      <c r="S97" s="16" t="str">
        <f>IF('P12'!$D82="NT","NT",IF($H$97="NCT","NC",IF('P12'!$D82="NC","NC",IF($H$97="CT","C",'P12'!$D82))))</f>
        <v>NA</v>
      </c>
      <c r="T97" s="16" t="str">
        <f>IF('P13'!$D82="NT","NT",IF($H$97="NCT","NC",IF('P13'!$D82="NC","NC",IF($H$97="CT","C",'P13'!$D82))))</f>
        <v>NA</v>
      </c>
      <c r="U97" s="16" t="str">
        <f>IF('P14'!$D82="NT","NT",IF($H$97="NCT","NC",IF('P14'!$D82="NC","NC",IF($H$97="CT","C",'P14'!$D82))))</f>
        <v>NA</v>
      </c>
      <c r="V97" s="16" t="str">
        <f>IF('P15'!$D82="NT","NT",IF($H$97="NCT","NC",IF('P15'!$D82="NC","NC",IF($H$97="CT","C",'P15'!$D82))))</f>
        <v>NA</v>
      </c>
      <c r="W97" s="53"/>
    </row>
    <row r="98" spans="1:23" ht="41.4">
      <c r="A98" s="116"/>
      <c r="B98" s="43" t="s">
        <v>199</v>
      </c>
      <c r="C98" s="44" t="s">
        <v>200</v>
      </c>
      <c r="D98" s="43" t="str">
        <f t="shared" si="24"/>
        <v>NC</v>
      </c>
      <c r="E98" s="38">
        <f t="shared" si="25"/>
        <v>0</v>
      </c>
      <c r="F98" s="39">
        <f t="shared" si="26"/>
        <v>1</v>
      </c>
      <c r="G98" s="45">
        <f t="shared" si="27"/>
        <v>14</v>
      </c>
      <c r="H98" s="16" t="str">
        <f>'P01'!$D83</f>
        <v>NA</v>
      </c>
      <c r="I98" s="16" t="str">
        <f>IF('P02'!$D83="NT","NT",IF($H$98="NCT","NC",IF('P02'!$D83="NC","NC",IF($H$98="CT","C",'P02'!$D83))))</f>
        <v>NC</v>
      </c>
      <c r="J98" s="16" t="str">
        <f>IF('P03'!$D83="NT","NT",IF($H$98="NCT","NC",IF('P03'!$D83="NC","NC",IF($H$98="CT","C",'P03'!$D83))))</f>
        <v>NA</v>
      </c>
      <c r="K98" s="16" t="str">
        <f>IF('P04'!$D83="NT","NT",IF($H$98="NCT","NC",IF('P04'!$D83="NC","NC",IF($H$98="CT","C",'P04'!$D83))))</f>
        <v>NA</v>
      </c>
      <c r="L98" s="16" t="str">
        <f>IF('P05'!$D83="NT","NT",IF($H$98="NCT","NC",IF('P05'!$D83="NC","NC",IF($H$98="CT","C",'P05'!$D83))))</f>
        <v>NA</v>
      </c>
      <c r="M98" s="16" t="str">
        <f>IF('P06'!$D83="NT","NT",IF($H$98="NCT","NC",IF('P06'!$D83="NC","NC",IF($H$98="CT","C",'P06'!$D83))))</f>
        <v>NA</v>
      </c>
      <c r="N98" s="16" t="str">
        <f>IF('P07'!$D83="NT","NT",IF($H$98="NCT","NC",IF('P07'!$D83="NC","NC",IF($H$98="CT","C",'P07'!$D83))))</f>
        <v>NA</v>
      </c>
      <c r="O98" s="16" t="str">
        <f>IF('P08'!$D83="NT","NT",IF($H$98="NCT","NC",IF('P08'!$D83="NC","NC",IF($H$98="CT","C",'P08'!$D83))))</f>
        <v>NA</v>
      </c>
      <c r="P98" s="16" t="str">
        <f>IF('P09'!$D83="NT","NT",IF($H$98="NCT","NC",IF('P09'!$D83="NC","NC",IF($H$98="CT","C",'P09'!$D83))))</f>
        <v>NA</v>
      </c>
      <c r="Q98" s="16" t="str">
        <f>IF('P10'!$D83="NT","NT",IF($H$98="NCT","NC",IF('P10'!$D83="NC","NC",IF($H$98="CT","C",'P10'!$D83))))</f>
        <v>NA</v>
      </c>
      <c r="R98" s="16" t="str">
        <f>IF('P11'!$D83="NT","NT",IF($H$98="NCT","NC",IF('P11'!$D83="NC","NC",IF($H$98="CT","C",'P11'!$D83))))</f>
        <v>NA</v>
      </c>
      <c r="S98" s="16" t="str">
        <f>IF('P12'!$D83="NT","NT",IF($H$98="NCT","NC",IF('P12'!$D83="NC","NC",IF($H$98="CT","C",'P12'!$D83))))</f>
        <v>NA</v>
      </c>
      <c r="T98" s="16" t="str">
        <f>IF('P13'!$D83="NT","NT",IF($H$98="NCT","NC",IF('P13'!$D83="NC","NC",IF($H$98="CT","C",'P13'!$D83))))</f>
        <v>NA</v>
      </c>
      <c r="U98" s="16" t="str">
        <f>IF('P14'!$D83="NT","NT",IF($H$98="NCT","NC",IF('P14'!$D83="NC","NC",IF($H$98="CT","C",'P14'!$D83))))</f>
        <v>NA</v>
      </c>
      <c r="V98" s="16" t="str">
        <f>IF('P15'!$D83="NT","NT",IF($H$98="NCT","NC",IF('P15'!$D83="NC","NC",IF($H$98="CT","C",'P15'!$D83))))</f>
        <v>NA</v>
      </c>
      <c r="W98" s="53"/>
    </row>
    <row r="99" spans="1:23" ht="55.2">
      <c r="A99" s="116"/>
      <c r="B99" s="43" t="s">
        <v>201</v>
      </c>
      <c r="C99" s="44" t="s">
        <v>202</v>
      </c>
      <c r="D99" s="43" t="str">
        <f t="shared" si="24"/>
        <v>NC</v>
      </c>
      <c r="E99" s="38">
        <f t="shared" si="25"/>
        <v>0</v>
      </c>
      <c r="F99" s="39">
        <f t="shared" si="26"/>
        <v>2</v>
      </c>
      <c r="G99" s="45">
        <f t="shared" si="27"/>
        <v>13</v>
      </c>
      <c r="H99" s="16" t="str">
        <f>'P01'!$D84</f>
        <v>NA</v>
      </c>
      <c r="I99" s="16" t="str">
        <f>IF('P02'!$D84="NT","NT",IF($H$99="NCT","NC",IF('P02'!$D84="NC","NC",IF($H$99="CT","C",'P02'!$D84))))</f>
        <v>NC</v>
      </c>
      <c r="J99" s="16" t="str">
        <f>IF('P03'!$D84="NT","NT",IF($H$99="NCT","NC",IF('P03'!$D84="NC","NC",IF($H$99="CT","C",'P03'!$D84))))</f>
        <v>NA</v>
      </c>
      <c r="K99" s="16" t="str">
        <f>IF('P04'!$D84="NT","NT",IF($H$99="NCT","NC",IF('P04'!$D84="NC","NC",IF($H$99="CT","C",'P04'!$D84))))</f>
        <v>NA</v>
      </c>
      <c r="L99" s="16" t="str">
        <f>IF('P05'!$D84="NT","NT",IF($H$99="NCT","NC",IF('P05'!$D84="NC","NC",IF($H$99="CT","C",'P05'!$D84))))</f>
        <v>NA</v>
      </c>
      <c r="M99" s="16" t="str">
        <f>IF('P06'!$D84="NT","NT",IF($H$99="NCT","NC",IF('P06'!$D84="NC","NC",IF($H$99="CT","C",'P06'!$D84))))</f>
        <v>NA</v>
      </c>
      <c r="N99" s="16" t="str">
        <f>IF('P07'!$D84="NT","NT",IF($H$99="NCT","NC",IF('P07'!$D84="NC","NC",IF($H$99="CT","C",'P07'!$D84))))</f>
        <v>NC</v>
      </c>
      <c r="O99" s="16" t="str">
        <f>IF('P08'!$D84="NT","NT",IF($H$99="NCT","NC",IF('P08'!$D84="NC","NC",IF($H$99="CT","C",'P08'!$D84))))</f>
        <v>NA</v>
      </c>
      <c r="P99" s="16" t="str">
        <f>IF('P09'!$D84="NT","NT",IF($H$99="NCT","NC",IF('P09'!$D84="NC","NC",IF($H$99="CT","C",'P09'!$D84))))</f>
        <v>NA</v>
      </c>
      <c r="Q99" s="16" t="str">
        <f>IF('P10'!$D84="NT","NT",IF($H$99="NCT","NC",IF('P10'!$D84="NC","NC",IF($H$99="CT","C",'P10'!$D84))))</f>
        <v>NA</v>
      </c>
      <c r="R99" s="16" t="str">
        <f>IF('P11'!$D84="NT","NT",IF($H$99="NCT","NC",IF('P11'!$D84="NC","NC",IF($H$99="CT","C",'P11'!$D84))))</f>
        <v>NA</v>
      </c>
      <c r="S99" s="16" t="str">
        <f>IF('P12'!$D84="NT","NT",IF($H$99="NCT","NC",IF('P12'!$D84="NC","NC",IF($H$99="CT","C",'P12'!$D84))))</f>
        <v>NA</v>
      </c>
      <c r="T99" s="16" t="str">
        <f>IF('P13'!$D84="NT","NT",IF($H$99="NCT","NC",IF('P13'!$D84="NC","NC",IF($H$99="CT","C",'P13'!$D84))))</f>
        <v>NA</v>
      </c>
      <c r="U99" s="16" t="str">
        <f>IF('P14'!$D84="NT","NT",IF($H$99="NCT","NC",IF('P14'!$D84="NC","NC",IF($H$99="CT","C",'P14'!$D84))))</f>
        <v>NA</v>
      </c>
      <c r="V99" s="16" t="str">
        <f>IF('P15'!$D84="NT","NT",IF($H$99="NCT","NC",IF('P15'!$D84="NC","NC",IF($H$99="CT","C",'P15'!$D84))))</f>
        <v>NA</v>
      </c>
      <c r="W99" s="53"/>
    </row>
    <row r="100" spans="1:23" ht="82.8">
      <c r="A100" s="116"/>
      <c r="B100" s="43" t="s">
        <v>203</v>
      </c>
      <c r="C100" s="44" t="s">
        <v>204</v>
      </c>
      <c r="D100" s="43" t="str">
        <f t="shared" si="24"/>
        <v>NA</v>
      </c>
      <c r="E100" s="38">
        <f t="shared" si="25"/>
        <v>0</v>
      </c>
      <c r="F100" s="39">
        <f t="shared" si="26"/>
        <v>0</v>
      </c>
      <c r="G100" s="45">
        <f t="shared" si="27"/>
        <v>15</v>
      </c>
      <c r="H100" s="16" t="str">
        <f>'P01'!$D85</f>
        <v>NA</v>
      </c>
      <c r="I100" s="16" t="str">
        <f>IF('P02'!$D85="NT","NT",IF($H$100="NCT","NC",IF('P02'!$D85="NC","NC",IF($H$100="CT","C",'P02'!$D85))))</f>
        <v>NA</v>
      </c>
      <c r="J100" s="16" t="str">
        <f>IF('P03'!$D85="NT","NT",IF($H$100="NCT","NC",IF('P03'!$D85="NC","NC",IF($H$100="CT","C",'P03'!$D85))))</f>
        <v>NA</v>
      </c>
      <c r="K100" s="16" t="str">
        <f>IF('P04'!$D85="NT","NT",IF($H$100="NCT","NC",IF('P04'!$D85="NC","NC",IF($H$100="CT","C",'P04'!$D85))))</f>
        <v>NA</v>
      </c>
      <c r="L100" s="16" t="str">
        <f>IF('P05'!$D85="NT","NT",IF($H$100="NCT","NC",IF('P05'!$D85="NC","NC",IF($H$100="CT","C",'P05'!$D85))))</f>
        <v>NA</v>
      </c>
      <c r="M100" s="16" t="str">
        <f>IF('P06'!$D85="NT","NT",IF($H$100="NCT","NC",IF('P06'!$D85="NC","NC",IF($H$100="CT","C",'P06'!$D85))))</f>
        <v>NA</v>
      </c>
      <c r="N100" s="16" t="str">
        <f>IF('P07'!$D85="NT","NT",IF($H$100="NCT","NC",IF('P07'!$D85="NC","NC",IF($H$100="CT","C",'P07'!$D85))))</f>
        <v>NA</v>
      </c>
      <c r="O100" s="16" t="str">
        <f>IF('P08'!$D85="NT","NT",IF($H$100="NCT","NC",IF('P08'!$D85="NC","NC",IF($H$100="CT","C",'P08'!$D85))))</f>
        <v>NA</v>
      </c>
      <c r="P100" s="16" t="str">
        <f>IF('P09'!$D85="NT","NT",IF($H$100="NCT","NC",IF('P09'!$D85="NC","NC",IF($H$100="CT","C",'P09'!$D85))))</f>
        <v>NA</v>
      </c>
      <c r="Q100" s="16" t="str">
        <f>IF('P10'!$D85="NT","NT",IF($H$100="NCT","NC",IF('P10'!$D85="NC","NC",IF($H$100="CT","C",'P10'!$D85))))</f>
        <v>NA</v>
      </c>
      <c r="R100" s="16" t="str">
        <f>IF('P11'!$D85="NT","NT",IF($H$100="NCT","NC",IF('P11'!$D85="NC","NC",IF($H$100="CT","C",'P11'!$D85))))</f>
        <v>NA</v>
      </c>
      <c r="S100" s="16" t="str">
        <f>IF('P12'!$D85="NT","NT",IF($H$100="NCT","NC",IF('P12'!$D85="NC","NC",IF($H$100="CT","C",'P12'!$D85))))</f>
        <v>NA</v>
      </c>
      <c r="T100" s="16" t="str">
        <f>IF('P13'!$D85="NT","NT",IF($H$100="NCT","NC",IF('P13'!$D85="NC","NC",IF($H$100="CT","C",'P13'!$D85))))</f>
        <v>NA</v>
      </c>
      <c r="U100" s="16" t="str">
        <f>IF('P14'!$D85="NT","NT",IF($H$100="NCT","NC",IF('P14'!$D85="NC","NC",IF($H$100="CT","C",'P14'!$D85))))</f>
        <v>NA</v>
      </c>
      <c r="V100" s="16" t="str">
        <f>IF('P15'!$D85="NT","NT",IF($H$100="NCT","NC",IF('P15'!$D85="NC","NC",IF($H$100="CT","C",'P15'!$D85))))</f>
        <v>NA</v>
      </c>
      <c r="W100" s="53"/>
    </row>
    <row r="101" spans="1:23" ht="55.2">
      <c r="A101" s="116"/>
      <c r="B101" s="43" t="s">
        <v>205</v>
      </c>
      <c r="C101" s="44" t="s">
        <v>206</v>
      </c>
      <c r="D101" s="43" t="str">
        <f t="shared" si="24"/>
        <v>NC</v>
      </c>
      <c r="E101" s="38">
        <f t="shared" si="25"/>
        <v>0</v>
      </c>
      <c r="F101" s="39">
        <f t="shared" si="26"/>
        <v>1</v>
      </c>
      <c r="G101" s="45">
        <f t="shared" si="27"/>
        <v>14</v>
      </c>
      <c r="H101" s="16" t="str">
        <f>'P01'!$D86</f>
        <v>NA</v>
      </c>
      <c r="I101" s="16" t="str">
        <f>IF('P02'!$D86="NT","NT",IF($H$101="NCT","NC",IF('P02'!$D86="NC","NC",IF($H$101="CT","C",'P02'!$D86))))</f>
        <v>NC</v>
      </c>
      <c r="J101" s="16" t="str">
        <f>IF('P03'!$D86="NT","NT",IF($H$101="NCT","NC",IF('P03'!$D86="NC","NC",IF($H$101="CT","C",'P03'!$D86))))</f>
        <v>NA</v>
      </c>
      <c r="K101" s="16" t="str">
        <f>IF('P04'!$D86="NT","NT",IF($H$101="NCT","NC",IF('P04'!$D86="NC","NC",IF($H$101="CT","C",'P04'!$D86))))</f>
        <v>NA</v>
      </c>
      <c r="L101" s="16" t="str">
        <f>IF('P05'!$D86="NT","NT",IF($H$101="NCT","NC",IF('P05'!$D86="NC","NC",IF($H$101="CT","C",'P05'!$D86))))</f>
        <v>NA</v>
      </c>
      <c r="M101" s="16" t="str">
        <f>IF('P06'!$D86="NT","NT",IF($H$101="NCT","NC",IF('P06'!$D86="NC","NC",IF($H$101="CT","C",'P06'!$D86))))</f>
        <v>NA</v>
      </c>
      <c r="N101" s="16" t="str">
        <f>IF('P07'!$D86="NT","NT",IF($H$101="NCT","NC",IF('P07'!$D86="NC","NC",IF($H$101="CT","C",'P07'!$D86))))</f>
        <v>NA</v>
      </c>
      <c r="O101" s="16" t="str">
        <f>IF('P08'!$D86="NT","NT",IF($H$101="NCT","NC",IF('P08'!$D86="NC","NC",IF($H$101="CT","C",'P08'!$D86))))</f>
        <v>NA</v>
      </c>
      <c r="P101" s="16" t="str">
        <f>IF('P09'!$D86="NT","NT",IF($H$101="NCT","NC",IF('P09'!$D86="NC","NC",IF($H$101="CT","C",'P09'!$D86))))</f>
        <v>NA</v>
      </c>
      <c r="Q101" s="16" t="str">
        <f>IF('P10'!$D86="NT","NT",IF($H$101="NCT","NC",IF('P10'!$D86="NC","NC",IF($H$101="CT","C",'P10'!$D86))))</f>
        <v>NA</v>
      </c>
      <c r="R101" s="16" t="str">
        <f>IF('P11'!$D86="NT","NT",IF($H$101="NCT","NC",IF('P11'!$D86="NC","NC",IF($H$101="CT","C",'P11'!$D86))))</f>
        <v>NA</v>
      </c>
      <c r="S101" s="16" t="str">
        <f>IF('P12'!$D86="NT","NT",IF($H$101="NCT","NC",IF('P12'!$D86="NC","NC",IF($H$101="CT","C",'P12'!$D86))))</f>
        <v>NA</v>
      </c>
      <c r="T101" s="16" t="str">
        <f>IF('P13'!$D86="NT","NT",IF($H$101="NCT","NC",IF('P13'!$D86="NC","NC",IF($H$101="CT","C",'P13'!$D86))))</f>
        <v>NA</v>
      </c>
      <c r="U101" s="16" t="str">
        <f>IF('P14'!$D86="NT","NT",IF($H$101="NCT","NC",IF('P14'!$D86="NC","NC",IF($H$101="CT","C",'P14'!$D86))))</f>
        <v>NA</v>
      </c>
      <c r="V101" s="16" t="str">
        <f>IF('P15'!$D86="NT","NT",IF($H$101="NCT","NC",IF('P15'!$D86="NC","NC",IF($H$101="CT","C",'P15'!$D86))))</f>
        <v>NA</v>
      </c>
      <c r="W101" s="53"/>
    </row>
    <row r="102" spans="1:23">
      <c r="A102" s="35"/>
      <c r="B102" s="33"/>
      <c r="C102" s="33"/>
      <c r="D102" s="34"/>
      <c r="E102" s="36">
        <f>SUM(E89:E101)</f>
        <v>13</v>
      </c>
      <c r="F102" s="37">
        <f>SUM(F89:F101)</f>
        <v>9</v>
      </c>
      <c r="G102" s="46">
        <f>SUM(G89:G101)</f>
        <v>173</v>
      </c>
      <c r="H102" s="33"/>
      <c r="I102" s="33"/>
      <c r="J102" s="33"/>
      <c r="K102" s="33"/>
      <c r="L102" s="33"/>
      <c r="M102" s="33"/>
      <c r="N102" s="33"/>
      <c r="O102" s="33"/>
      <c r="P102" s="33"/>
      <c r="Q102" s="33"/>
      <c r="R102" s="33"/>
      <c r="S102" s="33"/>
      <c r="T102" s="33"/>
      <c r="U102" s="33"/>
      <c r="V102" s="33"/>
      <c r="W102" s="53"/>
    </row>
    <row r="103" spans="1:23" ht="41.4">
      <c r="A103" s="115" t="s">
        <v>35</v>
      </c>
      <c r="B103" s="43" t="s">
        <v>207</v>
      </c>
      <c r="C103" s="44" t="s">
        <v>208</v>
      </c>
      <c r="D103" s="43" t="str">
        <f t="shared" ref="D103:D113" si="28">IF(F103&gt;0,"NC",IF(E103&gt;0,"C",IF(G103&gt;0,"NA","NT")))</f>
        <v>C</v>
      </c>
      <c r="E103" s="38">
        <f t="shared" ref="E103:E113" si="29">COUNTIF(H103:V103,"C")</f>
        <v>15</v>
      </c>
      <c r="F103" s="39">
        <f t="shared" ref="F103:F113" si="30">COUNTIF(H103:V103,"NC")</f>
        <v>0</v>
      </c>
      <c r="G103" s="45">
        <f t="shared" ref="G103:G113" si="31">COUNTIF(H103:V103,"NA")</f>
        <v>0</v>
      </c>
      <c r="H103" s="16" t="str">
        <f>'P01'!$D87</f>
        <v>C</v>
      </c>
      <c r="I103" s="16" t="str">
        <f>IF('P02'!$D87="NT","NT",IF($H$103="NCT","NC",IF('P02'!$D87="NC","NC",IF($H$103="CT","C",'P02'!$D87))))</f>
        <v>C</v>
      </c>
      <c r="J103" s="16" t="str">
        <f>IF('P03'!$D87="NT","NT",IF($H$103="NCT","NC",IF('P03'!$D87="NC","NC",IF($H$103="CT","C",'P03'!$D87))))</f>
        <v>C</v>
      </c>
      <c r="K103" s="16" t="str">
        <f>IF('P04'!$D87="NT","NT",IF($H$103="NCT","NC",IF('P04'!$D87="NC","NC",IF($H$103="CT","C",'P04'!$D87))))</f>
        <v>C</v>
      </c>
      <c r="L103" s="16" t="str">
        <f>IF('P05'!$D87="NT","NT",IF($H$103="NCT","NC",IF('P05'!$D87="NC","NC",IF($H$103="CT","C",'P05'!$D87))))</f>
        <v>C</v>
      </c>
      <c r="M103" s="16" t="str">
        <f>IF('P06'!$D87="NT","NT",IF($H$103="NCT","NC",IF('P06'!$D87="NC","NC",IF($H$103="CT","C",'P06'!$D87))))</f>
        <v>C</v>
      </c>
      <c r="N103" s="16" t="str">
        <f>IF('P07'!$D87="NT","NT",IF($H$103="NCT","NC",IF('P07'!$D87="NC","NC",IF($H$103="CT","C",'P07'!$D87))))</f>
        <v>C</v>
      </c>
      <c r="O103" s="16" t="str">
        <f>IF('P08'!$D87="NT","NT",IF($H$103="NCT","NC",IF('P08'!$D87="NC","NC",IF($H$103="CT","C",'P08'!$D87))))</f>
        <v>C</v>
      </c>
      <c r="P103" s="16" t="str">
        <f>IF('P09'!$D87="NT","NT",IF($H$103="NCT","NC",IF('P09'!$D87="NC","NC",IF($H$103="CT","C",'P09'!$D87))))</f>
        <v>C</v>
      </c>
      <c r="Q103" s="16" t="str">
        <f>IF('P10'!$D87="NT","NT",IF($H$103="NCT","NC",IF('P10'!$D87="NC","NC",IF($H$103="CT","C",'P10'!$D87))))</f>
        <v>C</v>
      </c>
      <c r="R103" s="16" t="str">
        <f>IF('P11'!$D87="NT","NT",IF($H$103="NCT","NC",IF('P11'!$D87="NC","NC",IF($H$103="CT","C",'P11'!$D87))))</f>
        <v>C</v>
      </c>
      <c r="S103" s="16" t="str">
        <f>IF('P12'!$D87="NT","NT",IF($H$103="NCT","NC",IF('P12'!$D87="NC","NC",IF($H$103="CT","C",'P12'!$D87))))</f>
        <v>C</v>
      </c>
      <c r="T103" s="16" t="str">
        <f>IF('P13'!$D87="NT","NT",IF($H$103="NCT","NC",IF('P13'!$D87="NC","NC",IF($H$103="CT","C",'P13'!$D87))))</f>
        <v>C</v>
      </c>
      <c r="U103" s="16" t="str">
        <f>IF('P14'!$D87="NT","NT",IF($H$103="NCT","NC",IF('P14'!$D87="NC","NC",IF($H$103="CT","C",'P14'!$D87))))</f>
        <v>C</v>
      </c>
      <c r="V103" s="16" t="str">
        <f>IF('P15'!$D87="NT","NT",IF($H$103="NCT","NC",IF('P15'!$D87="NC","NC",IF($H$103="CT","C",'P15'!$D87))))</f>
        <v>C</v>
      </c>
      <c r="W103" s="53"/>
    </row>
    <row r="104" spans="1:23" ht="41.4">
      <c r="A104" s="116"/>
      <c r="B104" s="43" t="s">
        <v>209</v>
      </c>
      <c r="C104" s="44" t="s">
        <v>210</v>
      </c>
      <c r="D104" s="43" t="str">
        <f t="shared" si="28"/>
        <v>C</v>
      </c>
      <c r="E104" s="38">
        <f t="shared" si="29"/>
        <v>15</v>
      </c>
      <c r="F104" s="39">
        <f t="shared" si="30"/>
        <v>0</v>
      </c>
      <c r="G104" s="45">
        <f t="shared" si="31"/>
        <v>0</v>
      </c>
      <c r="H104" s="16" t="str">
        <f>'P01'!$D88</f>
        <v>C</v>
      </c>
      <c r="I104" s="16" t="str">
        <f>IF('P02'!$D88="NT","NT",IF($H$104="NCT","NC",IF('P02'!$D88="NC","NC",IF($H$104="CT","C",'P02'!$D88))))</f>
        <v>C</v>
      </c>
      <c r="J104" s="16" t="str">
        <f>IF('P03'!$D88="NT","NT",IF($H$104="NCT","NC",IF('P03'!$D88="NC","NC",IF($H$104="CT","C",'P03'!$D88))))</f>
        <v>C</v>
      </c>
      <c r="K104" s="16" t="str">
        <f>IF('P04'!$D88="NT","NT",IF($H$104="NCT","NC",IF('P04'!$D88="NC","NC",IF($H$104="CT","C",'P04'!$D88))))</f>
        <v>C</v>
      </c>
      <c r="L104" s="16" t="str">
        <f>IF('P05'!$D88="NT","NT",IF($H$104="NCT","NC",IF('P05'!$D88="NC","NC",IF($H$104="CT","C",'P05'!$D88))))</f>
        <v>C</v>
      </c>
      <c r="M104" s="16" t="str">
        <f>IF('P06'!$D88="NT","NT",IF($H$104="NCT","NC",IF('P06'!$D88="NC","NC",IF($H$104="CT","C",'P06'!$D88))))</f>
        <v>C</v>
      </c>
      <c r="N104" s="16" t="str">
        <f>IF('P07'!$D88="NT","NT",IF($H$104="NCT","NC",IF('P07'!$D88="NC","NC",IF($H$104="CT","C",'P07'!$D88))))</f>
        <v>C</v>
      </c>
      <c r="O104" s="16" t="str">
        <f>IF('P08'!$D88="NT","NT",IF($H$104="NCT","NC",IF('P08'!$D88="NC","NC",IF($H$104="CT","C",'P08'!$D88))))</f>
        <v>C</v>
      </c>
      <c r="P104" s="16" t="str">
        <f>IF('P09'!$D88="NT","NT",IF($H$104="NCT","NC",IF('P09'!$D88="NC","NC",IF($H$104="CT","C",'P09'!$D88))))</f>
        <v>C</v>
      </c>
      <c r="Q104" s="16" t="str">
        <f>IF('P10'!$D88="NT","NT",IF($H$104="NCT","NC",IF('P10'!$D88="NC","NC",IF($H$104="CT","C",'P10'!$D88))))</f>
        <v>C</v>
      </c>
      <c r="R104" s="16" t="str">
        <f>IF('P11'!$D88="NT","NT",IF($H$104="NCT","NC",IF('P11'!$D88="NC","NC",IF($H$104="CT","C",'P11'!$D88))))</f>
        <v>C</v>
      </c>
      <c r="S104" s="16" t="str">
        <f>IF('P12'!$D88="NT","NT",IF($H$104="NCT","NC",IF('P12'!$D88="NC","NC",IF($H$104="CT","C",'P12'!$D88))))</f>
        <v>C</v>
      </c>
      <c r="T104" s="16" t="str">
        <f>IF('P13'!$D88="NT","NT",IF($H$104="NCT","NC",IF('P13'!$D88="NC","NC",IF($H$104="CT","C",'P13'!$D88))))</f>
        <v>C</v>
      </c>
      <c r="U104" s="16" t="str">
        <f>IF('P14'!$D88="NT","NT",IF($H$104="NCT","NC",IF('P14'!$D88="NC","NC",IF($H$104="CT","C",'P14'!$D88))))</f>
        <v>C</v>
      </c>
      <c r="V104" s="16" t="str">
        <f>IF('P15'!$D88="NT","NT",IF($H$104="NCT","NC",IF('P15'!$D88="NC","NC",IF($H$104="CT","C",'P15'!$D88))))</f>
        <v>C</v>
      </c>
      <c r="W104" s="53"/>
    </row>
    <row r="105" spans="1:23">
      <c r="A105" s="116"/>
      <c r="B105" s="43" t="s">
        <v>211</v>
      </c>
      <c r="C105" s="44" t="s">
        <v>212</v>
      </c>
      <c r="D105" s="43" t="str">
        <f t="shared" si="28"/>
        <v>C</v>
      </c>
      <c r="E105" s="38">
        <f t="shared" si="29"/>
        <v>1</v>
      </c>
      <c r="F105" s="39">
        <f t="shared" si="30"/>
        <v>0</v>
      </c>
      <c r="G105" s="45">
        <f t="shared" si="31"/>
        <v>14</v>
      </c>
      <c r="H105" s="16" t="str">
        <f>'P01'!$D89</f>
        <v>NA</v>
      </c>
      <c r="I105" s="16" t="str">
        <f>IF('P02'!$D89="NT","NT",IF($H$105="NCT","NC",IF('P02'!$D89="NC","NC",IF($H$105="CT","C",'P02'!$D89))))</f>
        <v>NA</v>
      </c>
      <c r="J105" s="16" t="str">
        <f>IF('P03'!$D89="NT","NT",IF($H$105="NCT","NC",IF('P03'!$D89="NC","NC",IF($H$105="CT","C",'P03'!$D89))))</f>
        <v>NA</v>
      </c>
      <c r="K105" s="16" t="str">
        <f>IF('P04'!$D89="NT","NT",IF($H$105="NCT","NC",IF('P04'!$D89="NC","NC",IF($H$105="CT","C",'P04'!$D89))))</f>
        <v>NA</v>
      </c>
      <c r="L105" s="16" t="str">
        <f>IF('P05'!$D89="NT","NT",IF($H$105="NCT","NC",IF('P05'!$D89="NC","NC",IF($H$105="CT","C",'P05'!$D89))))</f>
        <v>C</v>
      </c>
      <c r="M105" s="16" t="str">
        <f>IF('P06'!$D89="NT","NT",IF($H$105="NCT","NC",IF('P06'!$D89="NC","NC",IF($H$105="CT","C",'P06'!$D89))))</f>
        <v>NA</v>
      </c>
      <c r="N105" s="16" t="str">
        <f>IF('P07'!$D89="NT","NT",IF($H$105="NCT","NC",IF('P07'!$D89="NC","NC",IF($H$105="CT","C",'P07'!$D89))))</f>
        <v>NA</v>
      </c>
      <c r="O105" s="16" t="str">
        <f>IF('P08'!$D89="NT","NT",IF($H$105="NCT","NC",IF('P08'!$D89="NC","NC",IF($H$105="CT","C",'P08'!$D89))))</f>
        <v>NA</v>
      </c>
      <c r="P105" s="16" t="str">
        <f>IF('P09'!$D89="NT","NT",IF($H$105="NCT","NC",IF('P09'!$D89="NC","NC",IF($H$105="CT","C",'P09'!$D89))))</f>
        <v>NA</v>
      </c>
      <c r="Q105" s="16" t="str">
        <f>IF('P10'!$D89="NT","NT",IF($H$105="NCT","NC",IF('P10'!$D89="NC","NC",IF($H$105="CT","C",'P10'!$D89))))</f>
        <v>NA</v>
      </c>
      <c r="R105" s="16" t="str">
        <f>IF('P11'!$D89="NT","NT",IF($H$105="NCT","NC",IF('P11'!$D89="NC","NC",IF($H$105="CT","C",'P11'!$D89))))</f>
        <v>NA</v>
      </c>
      <c r="S105" s="16" t="str">
        <f>IF('P12'!$D89="NT","NT",IF($H$105="NCT","NC",IF('P12'!$D89="NC","NC",IF($H$105="CT","C",'P12'!$D89))))</f>
        <v>NA</v>
      </c>
      <c r="T105" s="16" t="str">
        <f>IF('P13'!$D89="NT","NT",IF($H$105="NCT","NC",IF('P13'!$D89="NC","NC",IF($H$105="CT","C",'P13'!$D89))))</f>
        <v>NA</v>
      </c>
      <c r="U105" s="16" t="str">
        <f>IF('P14'!$D89="NT","NT",IF($H$105="NCT","NC",IF('P14'!$D89="NC","NC",IF($H$105="CT","C",'P14'!$D89))))</f>
        <v>NA</v>
      </c>
      <c r="V105" s="16" t="str">
        <f>IF('P15'!$D89="NT","NT",IF($H$105="NCT","NC",IF('P15'!$D89="NC","NC",IF($H$105="CT","C",'P15'!$D89))))</f>
        <v>NA</v>
      </c>
      <c r="W105" s="53"/>
    </row>
    <row r="106" spans="1:23" ht="41.4">
      <c r="A106" s="116"/>
      <c r="B106" s="43" t="s">
        <v>213</v>
      </c>
      <c r="C106" s="44" t="s">
        <v>214</v>
      </c>
      <c r="D106" s="43" t="str">
        <f t="shared" si="28"/>
        <v>C</v>
      </c>
      <c r="E106" s="38">
        <f t="shared" si="29"/>
        <v>15</v>
      </c>
      <c r="F106" s="39">
        <f t="shared" si="30"/>
        <v>0</v>
      </c>
      <c r="G106" s="45">
        <f t="shared" si="31"/>
        <v>0</v>
      </c>
      <c r="H106" s="16" t="str">
        <f>'P01'!$D90</f>
        <v>C</v>
      </c>
      <c r="I106" s="16" t="str">
        <f>IF('P02'!$D90="NT","NT",IF($H$106="NCT","NC",IF('P02'!$D90="NC","NC",IF($H$106="CT","C",'P02'!$D90))))</f>
        <v>C</v>
      </c>
      <c r="J106" s="16" t="str">
        <f>IF('P03'!$D90="NT","NT",IF($H$106="NCT","NC",IF('P03'!$D90="NC","NC",IF($H$106="CT","C",'P03'!$D90))))</f>
        <v>C</v>
      </c>
      <c r="K106" s="16" t="str">
        <f>IF('P04'!$D90="NT","NT",IF($H$106="NCT","NC",IF('P04'!$D90="NC","NC",IF($H$106="CT","C",'P04'!$D90))))</f>
        <v>C</v>
      </c>
      <c r="L106" s="16" t="str">
        <f>IF('P05'!$D90="NT","NT",IF($H$106="NCT","NC",IF('P05'!$D90="NC","NC",IF($H$106="CT","C",'P05'!$D90))))</f>
        <v>C</v>
      </c>
      <c r="M106" s="16" t="str">
        <f>IF('P06'!$D90="NT","NT",IF($H$106="NCT","NC",IF('P06'!$D90="NC","NC",IF($H$106="CT","C",'P06'!$D90))))</f>
        <v>C</v>
      </c>
      <c r="N106" s="16" t="str">
        <f>IF('P07'!$D90="NT","NT",IF($H$106="NCT","NC",IF('P07'!$D90="NC","NC",IF($H$106="CT","C",'P07'!$D90))))</f>
        <v>C</v>
      </c>
      <c r="O106" s="16" t="str">
        <f>IF('P08'!$D90="NT","NT",IF($H$106="NCT","NC",IF('P08'!$D90="NC","NC",IF($H$106="CT","C",'P08'!$D90))))</f>
        <v>C</v>
      </c>
      <c r="P106" s="16" t="str">
        <f>IF('P09'!$D90="NT","NT",IF($H$106="NCT","NC",IF('P09'!$D90="NC","NC",IF($H$106="CT","C",'P09'!$D90))))</f>
        <v>C</v>
      </c>
      <c r="Q106" s="16" t="str">
        <f>IF('P10'!$D90="NT","NT",IF($H$106="NCT","NC",IF('P10'!$D90="NC","NC",IF($H$106="CT","C",'P10'!$D90))))</f>
        <v>C</v>
      </c>
      <c r="R106" s="16" t="str">
        <f>IF('P11'!$D90="NT","NT",IF($H$106="NCT","NC",IF('P11'!$D90="NC","NC",IF($H$106="CT","C",'P11'!$D90))))</f>
        <v>C</v>
      </c>
      <c r="S106" s="16" t="str">
        <f>IF('P12'!$D90="NT","NT",IF($H$106="NCT","NC",IF('P12'!$D90="NC","NC",IF($H$106="CT","C",'P12'!$D90))))</f>
        <v>C</v>
      </c>
      <c r="T106" s="16" t="str">
        <f>IF('P13'!$D90="NT","NT",IF($H$106="NCT","NC",IF('P13'!$D90="NC","NC",IF($H$106="CT","C",'P13'!$D90))))</f>
        <v>C</v>
      </c>
      <c r="U106" s="16" t="str">
        <f>IF('P14'!$D90="NT","NT",IF($H$106="NCT","NC",IF('P14'!$D90="NC","NC",IF($H$106="CT","C",'P14'!$D90))))</f>
        <v>C</v>
      </c>
      <c r="V106" s="16" t="str">
        <f>IF('P15'!$D90="NT","NT",IF($H$106="NCT","NC",IF('P15'!$D90="NC","NC",IF($H$106="CT","C",'P15'!$D90))))</f>
        <v>C</v>
      </c>
      <c r="W106" s="53"/>
    </row>
    <row r="107" spans="1:23" ht="41.4">
      <c r="A107" s="116"/>
      <c r="B107" s="43" t="s">
        <v>215</v>
      </c>
      <c r="C107" s="44" t="s">
        <v>216</v>
      </c>
      <c r="D107" s="43" t="str">
        <f t="shared" si="28"/>
        <v>C</v>
      </c>
      <c r="E107" s="38">
        <f t="shared" si="29"/>
        <v>15</v>
      </c>
      <c r="F107" s="39">
        <f t="shared" si="30"/>
        <v>0</v>
      </c>
      <c r="G107" s="45">
        <f t="shared" si="31"/>
        <v>0</v>
      </c>
      <c r="H107" s="16" t="str">
        <f>'P01'!$D91</f>
        <v>C</v>
      </c>
      <c r="I107" s="16" t="str">
        <f>IF('P02'!$D91="NT","NT",IF($H$107="NCT","NC",IF('P02'!$D91="NC","NC",IF($H$107="CT","C",'P02'!$D91))))</f>
        <v>C</v>
      </c>
      <c r="J107" s="16" t="str">
        <f>IF('P03'!$D91="NT","NT",IF($H$107="NCT","NC",IF('P03'!$D91="NC","NC",IF($H$107="CT","C",'P03'!$D91))))</f>
        <v>C</v>
      </c>
      <c r="K107" s="16" t="str">
        <f>IF('P04'!$D91="NT","NT",IF($H$107="NCT","NC",IF('P04'!$D91="NC","NC",IF($H$107="CT","C",'P04'!$D91))))</f>
        <v>C</v>
      </c>
      <c r="L107" s="16" t="str">
        <f>IF('P05'!$D91="NT","NT",IF($H$107="NCT","NC",IF('P05'!$D91="NC","NC",IF($H$107="CT","C",'P05'!$D91))))</f>
        <v>C</v>
      </c>
      <c r="M107" s="16" t="str">
        <f>IF('P06'!$D91="NT","NT",IF($H$107="NCT","NC",IF('P06'!$D91="NC","NC",IF($H$107="CT","C",'P06'!$D91))))</f>
        <v>C</v>
      </c>
      <c r="N107" s="16" t="str">
        <f>IF('P07'!$D91="NT","NT",IF($H$107="NCT","NC",IF('P07'!$D91="NC","NC",IF($H$107="CT","C",'P07'!$D91))))</f>
        <v>C</v>
      </c>
      <c r="O107" s="16" t="str">
        <f>IF('P08'!$D91="NT","NT",IF($H$107="NCT","NC",IF('P08'!$D91="NC","NC",IF($H$107="CT","C",'P08'!$D91))))</f>
        <v>C</v>
      </c>
      <c r="P107" s="16" t="str">
        <f>IF('P09'!$D91="NT","NT",IF($H$107="NCT","NC",IF('P09'!$D91="NC","NC",IF($H$107="CT","C",'P09'!$D91))))</f>
        <v>C</v>
      </c>
      <c r="Q107" s="16" t="str">
        <f>IF('P10'!$D91="NT","NT",IF($H$107="NCT","NC",IF('P10'!$D91="NC","NC",IF($H$107="CT","C",'P10'!$D91))))</f>
        <v>C</v>
      </c>
      <c r="R107" s="16" t="str">
        <f>IF('P11'!$D91="NT","NT",IF($H$107="NCT","NC",IF('P11'!$D91="NC","NC",IF($H$107="CT","C",'P11'!$D91))))</f>
        <v>C</v>
      </c>
      <c r="S107" s="16" t="str">
        <f>IF('P12'!$D91="NT","NT",IF($H$107="NCT","NC",IF('P12'!$D91="NC","NC",IF($H$107="CT","C",'P12'!$D91))))</f>
        <v>C</v>
      </c>
      <c r="T107" s="16" t="str">
        <f>IF('P13'!$D91="NT","NT",IF($H$107="NCT","NC",IF('P13'!$D91="NC","NC",IF($H$107="CT","C",'P13'!$D91))))</f>
        <v>C</v>
      </c>
      <c r="U107" s="16" t="str">
        <f>IF('P14'!$D91="NT","NT",IF($H$107="NCT","NC",IF('P14'!$D91="NC","NC",IF($H$107="CT","C",'P14'!$D91))))</f>
        <v>C</v>
      </c>
      <c r="V107" s="16" t="str">
        <f>IF('P15'!$D91="NT","NT",IF($H$107="NCT","NC",IF('P15'!$D91="NC","NC",IF($H$107="CT","C",'P15'!$D91))))</f>
        <v>C</v>
      </c>
      <c r="W107" s="53"/>
    </row>
    <row r="108" spans="1:23" ht="82.8">
      <c r="A108" s="116"/>
      <c r="B108" s="43" t="s">
        <v>217</v>
      </c>
      <c r="C108" s="44" t="s">
        <v>218</v>
      </c>
      <c r="D108" s="43" t="str">
        <f t="shared" si="28"/>
        <v>NC</v>
      </c>
      <c r="E108" s="38">
        <f t="shared" si="29"/>
        <v>0</v>
      </c>
      <c r="F108" s="39">
        <f t="shared" si="30"/>
        <v>14</v>
      </c>
      <c r="G108" s="45">
        <f t="shared" si="31"/>
        <v>0</v>
      </c>
      <c r="H108" s="16" t="str">
        <f>'P01'!$D92</f>
        <v>NCT</v>
      </c>
      <c r="I108" s="16" t="str">
        <f>IF('P02'!$D92="NT","NT",IF($H$108="NCT","NC",IF('P02'!$D92="NC","NC",IF($H$108="CT","C",'P02'!$D92))))</f>
        <v>NC</v>
      </c>
      <c r="J108" s="16" t="str">
        <f>IF('P03'!$D92="NT","NT",IF($H$108="NCT","NC",IF('P03'!$D92="NC","NC",IF($H$108="CT","C",'P03'!$D92))))</f>
        <v>NC</v>
      </c>
      <c r="K108" s="16" t="str">
        <f>IF('P04'!$D92="NT","NT",IF($H$108="NCT","NC",IF('P04'!$D92="NC","NC",IF($H$108="CT","C",'P04'!$D92))))</f>
        <v>NC</v>
      </c>
      <c r="L108" s="16" t="str">
        <f>IF('P05'!$D92="NT","NT",IF($H$108="NCT","NC",IF('P05'!$D92="NC","NC",IF($H$108="CT","C",'P05'!$D92))))</f>
        <v>NC</v>
      </c>
      <c r="M108" s="16" t="str">
        <f>IF('P06'!$D92="NT","NT",IF($H$108="NCT","NC",IF('P06'!$D92="NC","NC",IF($H$108="CT","C",'P06'!$D92))))</f>
        <v>NC</v>
      </c>
      <c r="N108" s="16" t="str">
        <f>IF('P07'!$D92="NT","NT",IF($H$108="NCT","NC",IF('P07'!$D92="NC","NC",IF($H$108="CT","C",'P07'!$D92))))</f>
        <v>NC</v>
      </c>
      <c r="O108" s="16" t="str">
        <f>IF('P08'!$D92="NT","NT",IF($H$108="NCT","NC",IF('P08'!$D92="NC","NC",IF($H$108="CT","C",'P08'!$D92))))</f>
        <v>NC</v>
      </c>
      <c r="P108" s="16" t="str">
        <f>IF('P09'!$D92="NT","NT",IF($H$108="NCT","NC",IF('P09'!$D92="NC","NC",IF($H$108="CT","C",'P09'!$D92))))</f>
        <v>NC</v>
      </c>
      <c r="Q108" s="16" t="str">
        <f>IF('P10'!$D92="NT","NT",IF($H$108="NCT","NC",IF('P10'!$D92="NC","NC",IF($H$108="CT","C",'P10'!$D92))))</f>
        <v>NC</v>
      </c>
      <c r="R108" s="16" t="str">
        <f>IF('P11'!$D92="NT","NT",IF($H$108="NCT","NC",IF('P11'!$D92="NC","NC",IF($H$108="CT","C",'P11'!$D92))))</f>
        <v>NC</v>
      </c>
      <c r="S108" s="16" t="str">
        <f>IF('P12'!$D92="NT","NT",IF($H$108="NCT","NC",IF('P12'!$D92="NC","NC",IF($H$108="CT","C",'P12'!$D92))))</f>
        <v>NC</v>
      </c>
      <c r="T108" s="16" t="str">
        <f>IF('P13'!$D92="NT","NT",IF($H$108="NCT","NC",IF('P13'!$D92="NC","NC",IF($H$108="CT","C",'P13'!$D92))))</f>
        <v>NC</v>
      </c>
      <c r="U108" s="16" t="str">
        <f>IF('P14'!$D92="NT","NT",IF($H$108="NCT","NC",IF('P14'!$D92="NC","NC",IF($H$108="CT","C",'P14'!$D92))))</f>
        <v>NC</v>
      </c>
      <c r="V108" s="16" t="str">
        <f>IF('P15'!$D92="NT","NT",IF($H$108="NCT","NC",IF('P15'!$D92="NC","NC",IF($H$108="CT","C",'P15'!$D92))))</f>
        <v>NC</v>
      </c>
      <c r="W108" s="53"/>
    </row>
    <row r="109" spans="1:23" ht="41.4">
      <c r="A109" s="116"/>
      <c r="B109" s="43" t="s">
        <v>219</v>
      </c>
      <c r="C109" s="44" t="s">
        <v>220</v>
      </c>
      <c r="D109" s="43" t="str">
        <f t="shared" si="28"/>
        <v>NC</v>
      </c>
      <c r="E109" s="38">
        <f t="shared" si="29"/>
        <v>0</v>
      </c>
      <c r="F109" s="39">
        <f t="shared" si="30"/>
        <v>14</v>
      </c>
      <c r="G109" s="45">
        <f t="shared" si="31"/>
        <v>0</v>
      </c>
      <c r="H109" s="16" t="str">
        <f>'P01'!$D93</f>
        <v>NCT</v>
      </c>
      <c r="I109" s="16" t="str">
        <f>IF('P02'!$D93="NT","NT",IF($H$109="NCT","NC",IF('P02'!$D93="NC","NC",IF($H$109="CT","C",'P02'!$D93))))</f>
        <v>NC</v>
      </c>
      <c r="J109" s="16" t="str">
        <f>IF('P03'!$D93="NT","NT",IF($H$109="NCT","NC",IF('P03'!$D93="NC","NC",IF($H$109="CT","C",'P03'!$D93))))</f>
        <v>NC</v>
      </c>
      <c r="K109" s="16" t="str">
        <f>IF('P04'!$D93="NT","NT",IF($H$109="NCT","NC",IF('P04'!$D93="NC","NC",IF($H$109="CT","C",'P04'!$D93))))</f>
        <v>NC</v>
      </c>
      <c r="L109" s="16" t="str">
        <f>IF('P05'!$D93="NT","NT",IF($H$109="NCT","NC",IF('P05'!$D93="NC","NC",IF($H$109="CT","C",'P05'!$D93))))</f>
        <v>NC</v>
      </c>
      <c r="M109" s="16" t="str">
        <f>IF('P06'!$D93="NT","NT",IF($H$109="NCT","NC",IF('P06'!$D93="NC","NC",IF($H$109="CT","C",'P06'!$D93))))</f>
        <v>NC</v>
      </c>
      <c r="N109" s="16" t="str">
        <f>IF('P07'!$D93="NT","NT",IF($H$109="NCT","NC",IF('P07'!$D93="NC","NC",IF($H$109="CT","C",'P07'!$D93))))</f>
        <v>NC</v>
      </c>
      <c r="O109" s="16" t="str">
        <f>IF('P08'!$D93="NT","NT",IF($H$109="NCT","NC",IF('P08'!$D93="NC","NC",IF($H$109="CT","C",'P08'!$D93))))</f>
        <v>NC</v>
      </c>
      <c r="P109" s="16" t="str">
        <f>IF('P09'!$D93="NT","NT",IF($H$109="NCT","NC",IF('P09'!$D93="NC","NC",IF($H$109="CT","C",'P09'!$D93))))</f>
        <v>NC</v>
      </c>
      <c r="Q109" s="16" t="str">
        <f>IF('P10'!$D93="NT","NT",IF($H$109="NCT","NC",IF('P10'!$D93="NC","NC",IF($H$109="CT","C",'P10'!$D93))))</f>
        <v>NC</v>
      </c>
      <c r="R109" s="16" t="str">
        <f>IF('P11'!$D93="NT","NT",IF($H$109="NCT","NC",IF('P11'!$D93="NC","NC",IF($H$109="CT","C",'P11'!$D93))))</f>
        <v>NC</v>
      </c>
      <c r="S109" s="16" t="str">
        <f>IF('P12'!$D93="NT","NT",IF($H$109="NCT","NC",IF('P12'!$D93="NC","NC",IF($H$109="CT","C",'P12'!$D93))))</f>
        <v>NC</v>
      </c>
      <c r="T109" s="16" t="str">
        <f>IF('P13'!$D93="NT","NT",IF($H$109="NCT","NC",IF('P13'!$D93="NC","NC",IF($H$109="CT","C",'P13'!$D93))))</f>
        <v>NC</v>
      </c>
      <c r="U109" s="16" t="str">
        <f>IF('P14'!$D93="NT","NT",IF($H$109="NCT","NC",IF('P14'!$D93="NC","NC",IF($H$109="CT","C",'P14'!$D93))))</f>
        <v>NC</v>
      </c>
      <c r="V109" s="16" t="str">
        <f>IF('P15'!$D93="NT","NT",IF($H$109="NCT","NC",IF('P15'!$D93="NC","NC",IF($H$109="CT","C",'P15'!$D93))))</f>
        <v>NC</v>
      </c>
      <c r="W109" s="53"/>
    </row>
    <row r="110" spans="1:23" ht="27.6">
      <c r="A110" s="116"/>
      <c r="B110" s="43" t="s">
        <v>221</v>
      </c>
      <c r="C110" s="44" t="s">
        <v>222</v>
      </c>
      <c r="D110" s="43" t="str">
        <f t="shared" si="28"/>
        <v>NC</v>
      </c>
      <c r="E110" s="38">
        <f t="shared" si="29"/>
        <v>0</v>
      </c>
      <c r="F110" s="39">
        <f t="shared" si="30"/>
        <v>14</v>
      </c>
      <c r="G110" s="45">
        <f t="shared" si="31"/>
        <v>0</v>
      </c>
      <c r="H110" s="16" t="str">
        <f>'P01'!$D94</f>
        <v>NCT</v>
      </c>
      <c r="I110" s="16" t="str">
        <f>IF('P02'!$D94="NT","NT",IF($H$110="NCT","NC",IF('P02'!$D94="NC","NC",IF($H$110="CT","C",'P02'!$D94))))</f>
        <v>NC</v>
      </c>
      <c r="J110" s="16" t="str">
        <f>IF('P03'!$D94="NT","NT",IF($H$110="NCT","NC",IF('P03'!$D94="NC","NC",IF($H$110="CT","C",'P03'!$D94))))</f>
        <v>NC</v>
      </c>
      <c r="K110" s="16" t="str">
        <f>IF('P04'!$D94="NT","NT",IF($H$110="NCT","NC",IF('P04'!$D94="NC","NC",IF($H$110="CT","C",'P04'!$D94))))</f>
        <v>NC</v>
      </c>
      <c r="L110" s="16" t="str">
        <f>IF('P05'!$D94="NT","NT",IF($H$110="NCT","NC",IF('P05'!$D94="NC","NC",IF($H$110="CT","C",'P05'!$D94))))</f>
        <v>NC</v>
      </c>
      <c r="M110" s="16" t="str">
        <f>IF('P06'!$D94="NT","NT",IF($H$110="NCT","NC",IF('P06'!$D94="NC","NC",IF($H$110="CT","C",'P06'!$D94))))</f>
        <v>NC</v>
      </c>
      <c r="N110" s="16" t="str">
        <f>IF('P07'!$D94="NT","NT",IF($H$110="NCT","NC",IF('P07'!$D94="NC","NC",IF($H$110="CT","C",'P07'!$D94))))</f>
        <v>NC</v>
      </c>
      <c r="O110" s="16" t="str">
        <f>IF('P08'!$D94="NT","NT",IF($H$110="NCT","NC",IF('P08'!$D94="NC","NC",IF($H$110="CT","C",'P08'!$D94))))</f>
        <v>NC</v>
      </c>
      <c r="P110" s="16" t="str">
        <f>IF('P09'!$D94="NT","NT",IF($H$110="NCT","NC",IF('P09'!$D94="NC","NC",IF($H$110="CT","C",'P09'!$D94))))</f>
        <v>NC</v>
      </c>
      <c r="Q110" s="16" t="str">
        <f>IF('P10'!$D94="NT","NT",IF($H$110="NCT","NC",IF('P10'!$D94="NC","NC",IF($H$110="CT","C",'P10'!$D94))))</f>
        <v>NC</v>
      </c>
      <c r="R110" s="16" t="str">
        <f>IF('P11'!$D94="NT","NT",IF($H$110="NCT","NC",IF('P11'!$D94="NC","NC",IF($H$110="CT","C",'P11'!$D94))))</f>
        <v>NC</v>
      </c>
      <c r="S110" s="16" t="str">
        <f>IF('P12'!$D94="NT","NT",IF($H$110="NCT","NC",IF('P12'!$D94="NC","NC",IF($H$110="CT","C",'P12'!$D94))))</f>
        <v>NC</v>
      </c>
      <c r="T110" s="16" t="str">
        <f>IF('P13'!$D94="NT","NT",IF($H$110="NCT","NC",IF('P13'!$D94="NC","NC",IF($H$110="CT","C",'P13'!$D94))))</f>
        <v>NC</v>
      </c>
      <c r="U110" s="16" t="str">
        <f>IF('P14'!$D94="NT","NT",IF($H$110="NCT","NC",IF('P14'!$D94="NC","NC",IF($H$110="CT","C",'P14'!$D94))))</f>
        <v>NC</v>
      </c>
      <c r="V110" s="16" t="str">
        <f>IF('P15'!$D94="NT","NT",IF($H$110="NCT","NC",IF('P15'!$D94="NC","NC",IF($H$110="CT","C",'P15'!$D94))))</f>
        <v>NC</v>
      </c>
      <c r="W110" s="53"/>
    </row>
    <row r="111" spans="1:23" ht="41.4">
      <c r="A111" s="116"/>
      <c r="B111" s="43" t="s">
        <v>223</v>
      </c>
      <c r="C111" s="44" t="s">
        <v>224</v>
      </c>
      <c r="D111" s="43" t="str">
        <f t="shared" si="28"/>
        <v>C</v>
      </c>
      <c r="E111" s="38">
        <f t="shared" si="29"/>
        <v>15</v>
      </c>
      <c r="F111" s="39">
        <f t="shared" si="30"/>
        <v>0</v>
      </c>
      <c r="G111" s="45">
        <f t="shared" si="31"/>
        <v>0</v>
      </c>
      <c r="H111" s="16" t="str">
        <f>'P01'!$D95</f>
        <v>C</v>
      </c>
      <c r="I111" s="16" t="str">
        <f>IF('P02'!$D95="NT","NT",IF($H$111="NCT","NC",IF('P02'!$D95="NC","NC",IF($H$111="CT","C",'P02'!$D95))))</f>
        <v>C</v>
      </c>
      <c r="J111" s="16" t="str">
        <f>IF('P03'!$D95="NT","NT",IF($H$111="NCT","NC",IF('P03'!$D95="NC","NC",IF($H$111="CT","C",'P03'!$D95))))</f>
        <v>C</v>
      </c>
      <c r="K111" s="16" t="str">
        <f>IF('P04'!$D95="NT","NT",IF($H$111="NCT","NC",IF('P04'!$D95="NC","NC",IF($H$111="CT","C",'P04'!$D95))))</f>
        <v>C</v>
      </c>
      <c r="L111" s="16" t="str">
        <f>IF('P05'!$D95="NT","NT",IF($H$111="NCT","NC",IF('P05'!$D95="NC","NC",IF($H$111="CT","C",'P05'!$D95))))</f>
        <v>C</v>
      </c>
      <c r="M111" s="16" t="str">
        <f>IF('P06'!$D95="NT","NT",IF($H$111="NCT","NC",IF('P06'!$D95="NC","NC",IF($H$111="CT","C",'P06'!$D95))))</f>
        <v>C</v>
      </c>
      <c r="N111" s="16" t="str">
        <f>IF('P07'!$D95="NT","NT",IF($H$111="NCT","NC",IF('P07'!$D95="NC","NC",IF($H$111="CT","C",'P07'!$D95))))</f>
        <v>C</v>
      </c>
      <c r="O111" s="16" t="str">
        <f>IF('P08'!$D95="NT","NT",IF($H$111="NCT","NC",IF('P08'!$D95="NC","NC",IF($H$111="CT","C",'P08'!$D95))))</f>
        <v>C</v>
      </c>
      <c r="P111" s="16" t="str">
        <f>IF('P09'!$D95="NT","NT",IF($H$111="NCT","NC",IF('P09'!$D95="NC","NC",IF($H$111="CT","C",'P09'!$D95))))</f>
        <v>C</v>
      </c>
      <c r="Q111" s="16" t="str">
        <f>IF('P10'!$D95="NT","NT",IF($H$111="NCT","NC",IF('P10'!$D95="NC","NC",IF($H$111="CT","C",'P10'!$D95))))</f>
        <v>C</v>
      </c>
      <c r="R111" s="16" t="str">
        <f>IF('P11'!$D95="NT","NT",IF($H$111="NCT","NC",IF('P11'!$D95="NC","NC",IF($H$111="CT","C",'P11'!$D95))))</f>
        <v>C</v>
      </c>
      <c r="S111" s="16" t="str">
        <f>IF('P12'!$D95="NT","NT",IF($H$111="NCT","NC",IF('P12'!$D95="NC","NC",IF($H$111="CT","C",'P12'!$D95))))</f>
        <v>C</v>
      </c>
      <c r="T111" s="16" t="str">
        <f>IF('P13'!$D95="NT","NT",IF($H$111="NCT","NC",IF('P13'!$D95="NC","NC",IF($H$111="CT","C",'P13'!$D95))))</f>
        <v>C</v>
      </c>
      <c r="U111" s="16" t="str">
        <f>IF('P14'!$D95="NT","NT",IF($H$111="NCT","NC",IF('P14'!$D95="NC","NC",IF($H$111="CT","C",'P14'!$D95))))</f>
        <v>C</v>
      </c>
      <c r="V111" s="16" t="str">
        <f>IF('P15'!$D95="NT","NT",IF($H$111="NCT","NC",IF('P15'!$D95="NC","NC",IF($H$111="CT","C",'P15'!$D95))))</f>
        <v>C</v>
      </c>
      <c r="W111" s="53"/>
    </row>
    <row r="112" spans="1:23" ht="55.2">
      <c r="A112" s="116"/>
      <c r="B112" s="43" t="s">
        <v>225</v>
      </c>
      <c r="C112" s="44" t="s">
        <v>226</v>
      </c>
      <c r="D112" s="43" t="str">
        <f t="shared" si="28"/>
        <v>NA</v>
      </c>
      <c r="E112" s="38">
        <f t="shared" si="29"/>
        <v>0</v>
      </c>
      <c r="F112" s="39">
        <f t="shared" si="30"/>
        <v>0</v>
      </c>
      <c r="G112" s="45">
        <f t="shared" si="31"/>
        <v>15</v>
      </c>
      <c r="H112" s="16" t="str">
        <f>'P01'!$D96</f>
        <v>NA</v>
      </c>
      <c r="I112" s="16" t="str">
        <f>IF('P02'!$D96="NT","NT",IF($H$112="NCT","NC",IF('P02'!$D96="NC","NC",IF($H$112="CT","C",'P02'!$D96))))</f>
        <v>NA</v>
      </c>
      <c r="J112" s="16" t="str">
        <f>IF('P03'!$D96="NT","NT",IF($H$112="NCT","NC",IF('P03'!$D96="NC","NC",IF($H$112="CT","C",'P03'!$D96))))</f>
        <v>NA</v>
      </c>
      <c r="K112" s="16" t="str">
        <f>IF('P04'!$D96="NT","NT",IF($H$112="NCT","NC",IF('P04'!$D96="NC","NC",IF($H$112="CT","C",'P04'!$D96))))</f>
        <v>NA</v>
      </c>
      <c r="L112" s="16" t="str">
        <f>IF('P05'!$D96="NT","NT",IF($H$112="NCT","NC",IF('P05'!$D96="NC","NC",IF($H$112="CT","C",'P05'!$D96))))</f>
        <v>NA</v>
      </c>
      <c r="M112" s="16" t="str">
        <f>IF('P06'!$D96="NT","NT",IF($H$112="NCT","NC",IF('P06'!$D96="NC","NC",IF($H$112="CT","C",'P06'!$D96))))</f>
        <v>NA</v>
      </c>
      <c r="N112" s="16" t="str">
        <f>IF('P07'!$D96="NT","NT",IF($H$112="NCT","NC",IF('P07'!$D96="NC","NC",IF($H$112="CT","C",'P07'!$D96))))</f>
        <v>NA</v>
      </c>
      <c r="O112" s="16" t="str">
        <f>IF('P08'!$D96="NT","NT",IF($H$112="NCT","NC",IF('P08'!$D96="NC","NC",IF($H$112="CT","C",'P08'!$D96))))</f>
        <v>NA</v>
      </c>
      <c r="P112" s="16" t="str">
        <f>IF('P09'!$D96="NT","NT",IF($H$112="NCT","NC",IF('P09'!$D96="NC","NC",IF($H$112="CT","C",'P09'!$D96))))</f>
        <v>NA</v>
      </c>
      <c r="Q112" s="16" t="str">
        <f>IF('P10'!$D96="NT","NT",IF($H$112="NCT","NC",IF('P10'!$D96="NC","NC",IF($H$112="CT","C",'P10'!$D96))))</f>
        <v>NA</v>
      </c>
      <c r="R112" s="16" t="str">
        <f>IF('P11'!$D96="NT","NT",IF($H$112="NCT","NC",IF('P11'!$D96="NC","NC",IF($H$112="CT","C",'P11'!$D96))))</f>
        <v>NA</v>
      </c>
      <c r="S112" s="16" t="str">
        <f>IF('P12'!$D96="NT","NT",IF($H$112="NCT","NC",IF('P12'!$D96="NC","NC",IF($H$112="CT","C",'P12'!$D96))))</f>
        <v>NA</v>
      </c>
      <c r="T112" s="16" t="str">
        <f>IF('P13'!$D96="NT","NT",IF($H$112="NCT","NC",IF('P13'!$D96="NC","NC",IF($H$112="CT","C",'P13'!$D96))))</f>
        <v>NA</v>
      </c>
      <c r="U112" s="16" t="str">
        <f>IF('P14'!$D96="NT","NT",IF($H$112="NCT","NC",IF('P14'!$D96="NC","NC",IF($H$112="CT","C",'P14'!$D96))))</f>
        <v>NA</v>
      </c>
      <c r="V112" s="16" t="str">
        <f>IF('P15'!$D96="NT","NT",IF($H$112="NCT","NC",IF('P15'!$D96="NC","NC",IF($H$112="CT","C",'P15'!$D96))))</f>
        <v>NA</v>
      </c>
      <c r="W112" s="53"/>
    </row>
    <row r="113" spans="1:23" ht="69">
      <c r="A113" s="116"/>
      <c r="B113" s="43" t="s">
        <v>227</v>
      </c>
      <c r="C113" s="44" t="s">
        <v>228</v>
      </c>
      <c r="D113" s="43" t="str">
        <f t="shared" si="28"/>
        <v>C</v>
      </c>
      <c r="E113" s="38">
        <f t="shared" si="29"/>
        <v>6</v>
      </c>
      <c r="F113" s="39">
        <f t="shared" si="30"/>
        <v>0</v>
      </c>
      <c r="G113" s="45">
        <f t="shared" si="31"/>
        <v>9</v>
      </c>
      <c r="H113" s="16" t="str">
        <f>'P01'!$D97</f>
        <v>NA</v>
      </c>
      <c r="I113" s="16" t="str">
        <f>IF('P02'!$D97="NT","NT",IF($H$113="NCT","NC",IF('P02'!$D97="NC","NC",IF($H$113="CT","C",'P02'!$D97))))</f>
        <v>C</v>
      </c>
      <c r="J113" s="16" t="str">
        <f>IF('P03'!$D97="NT","NT",IF($H$113="NCT","NC",IF('P03'!$D97="NC","NC",IF($H$113="CT","C",'P03'!$D97))))</f>
        <v>NA</v>
      </c>
      <c r="K113" s="16" t="str">
        <f>IF('P04'!$D97="NT","NT",IF($H$113="NCT","NC",IF('P04'!$D97="NC","NC",IF($H$113="CT","C",'P04'!$D97))))</f>
        <v>NA</v>
      </c>
      <c r="L113" s="16" t="str">
        <f>IF('P05'!$D97="NT","NT",IF($H$113="NCT","NC",IF('P05'!$D97="NC","NC",IF($H$113="CT","C",'P05'!$D97))))</f>
        <v>NA</v>
      </c>
      <c r="M113" s="16" t="str">
        <f>IF('P06'!$D97="NT","NT",IF($H$113="NCT","NC",IF('P06'!$D97="NC","NC",IF($H$113="CT","C",'P06'!$D97))))</f>
        <v>C</v>
      </c>
      <c r="N113" s="16" t="str">
        <f>IF('P07'!$D97="NT","NT",IF($H$113="NCT","NC",IF('P07'!$D97="NC","NC",IF($H$113="CT","C",'P07'!$D97))))</f>
        <v>NA</v>
      </c>
      <c r="O113" s="16" t="str">
        <f>IF('P08'!$D97="NT","NT",IF($H$113="NCT","NC",IF('P08'!$D97="NC","NC",IF($H$113="CT","C",'P08'!$D97))))</f>
        <v>C</v>
      </c>
      <c r="P113" s="16" t="str">
        <f>IF('P09'!$D97="NT","NT",IF($H$113="NCT","NC",IF('P09'!$D97="NC","NC",IF($H$113="CT","C",'P09'!$D97))))</f>
        <v>C</v>
      </c>
      <c r="Q113" s="16" t="str">
        <f>IF('P10'!$D97="NT","NT",IF($H$113="NCT","NC",IF('P10'!$D97="NC","NC",IF($H$113="CT","C",'P10'!$D97))))</f>
        <v>C</v>
      </c>
      <c r="R113" s="16" t="str">
        <f>IF('P11'!$D97="NT","NT",IF($H$113="NCT","NC",IF('P11'!$D97="NC","NC",IF($H$113="CT","C",'P11'!$D97))))</f>
        <v>NA</v>
      </c>
      <c r="S113" s="16" t="str">
        <f>IF('P12'!$D97="NT","NT",IF($H$113="NCT","NC",IF('P12'!$D97="NC","NC",IF($H$113="CT","C",'P12'!$D97))))</f>
        <v>C</v>
      </c>
      <c r="T113" s="16" t="str">
        <f>IF('P13'!$D97="NT","NT",IF($H$113="NCT","NC",IF('P13'!$D97="NC","NC",IF($H$113="CT","C",'P13'!$D97))))</f>
        <v>NA</v>
      </c>
      <c r="U113" s="16" t="str">
        <f>IF('P14'!$D97="NT","NT",IF($H$113="NCT","NC",IF('P14'!$D97="NC","NC",IF($H$113="CT","C",'P14'!$D97))))</f>
        <v>NA</v>
      </c>
      <c r="V113" s="16" t="str">
        <f>IF('P15'!$D97="NT","NT",IF($H$113="NCT","NC",IF('P15'!$D97="NC","NC",IF($H$113="CT","C",'P15'!$D97))))</f>
        <v>NA</v>
      </c>
      <c r="W113" s="53"/>
    </row>
    <row r="114" spans="1:23">
      <c r="A114" s="85"/>
      <c r="B114" s="33"/>
      <c r="C114" s="33"/>
      <c r="D114" s="34"/>
      <c r="E114" s="36">
        <f>SUM(E103:E113)</f>
        <v>82</v>
      </c>
      <c r="F114" s="37">
        <f>SUM(F103:F113)</f>
        <v>42</v>
      </c>
      <c r="G114" s="46">
        <f>SUM(G103:G113)</f>
        <v>38</v>
      </c>
      <c r="H114" s="33"/>
      <c r="I114" s="33"/>
      <c r="J114" s="33"/>
      <c r="K114" s="33"/>
      <c r="L114" s="33"/>
      <c r="M114" s="33"/>
      <c r="N114" s="33"/>
      <c r="O114" s="33"/>
      <c r="P114" s="33"/>
      <c r="Q114" s="33"/>
      <c r="R114" s="33"/>
      <c r="S114" s="33"/>
      <c r="T114" s="33"/>
      <c r="U114" s="33"/>
      <c r="V114" s="33"/>
      <c r="W114" s="53"/>
    </row>
    <row r="115" spans="1:23" ht="41.4">
      <c r="A115" s="124" t="s">
        <v>36</v>
      </c>
      <c r="B115" s="47" t="s">
        <v>229</v>
      </c>
      <c r="C115" s="44" t="s">
        <v>230</v>
      </c>
      <c r="D115" s="43" t="str">
        <f t="shared" ref="D115:D126" si="32">IF(F115&gt;0,"NC",IF(E115&gt;0,"C",IF(G115&gt;0,"NA","NT")))</f>
        <v>NA</v>
      </c>
      <c r="E115" s="38">
        <f t="shared" ref="E115:E126" si="33">COUNTIF(H115:V115,"C")</f>
        <v>0</v>
      </c>
      <c r="F115" s="39">
        <f t="shared" ref="F115:F126" si="34">COUNTIF(H115:V115,"NC")</f>
        <v>0</v>
      </c>
      <c r="G115" s="45">
        <f t="shared" ref="G115:G126" si="35">COUNTIF(H115:V115,"NA")</f>
        <v>15</v>
      </c>
      <c r="H115" s="16" t="str">
        <f>'P01'!$D98</f>
        <v>NA</v>
      </c>
      <c r="I115" s="16" t="str">
        <f>IF('P02'!$D98="NT","NT",IF($H$115="NCT","NC",IF('P02'!$D98="NC","NC",IF($H$115="CT","C",'P02'!$D98))))</f>
        <v>NA</v>
      </c>
      <c r="J115" s="16" t="str">
        <f>IF('P03'!$D98="NT","NT",IF($H$115="NCT","NC",IF('P03'!$D98="NC","NC",IF($H$115="CT","C",'P03'!$D98))))</f>
        <v>NA</v>
      </c>
      <c r="K115" s="16" t="str">
        <f>IF('P04'!$D98="NT","NT",IF($H$115="NCT","NC",IF('P04'!$D98="NC","NC",IF($H$115="CT","C",'P04'!$D98))))</f>
        <v>NA</v>
      </c>
      <c r="L115" s="16" t="str">
        <f>IF('P05'!$D98="NT","NT",IF($H$115="NCT","NC",IF('P05'!$D98="NC","NC",IF($H$115="CT","C",'P05'!$D98))))</f>
        <v>NA</v>
      </c>
      <c r="M115" s="16" t="str">
        <f>IF('P06'!$D98="NT","NT",IF($H$115="NCT","NC",IF('P06'!$D98="NC","NC",IF($H$115="CT","C",'P06'!$D98))))</f>
        <v>NA</v>
      </c>
      <c r="N115" s="16" t="str">
        <f>IF('P07'!$D98="NT","NT",IF($H$115="NCT","NC",IF('P07'!$D98="NC","NC",IF($H$115="CT","C",'P07'!$D98))))</f>
        <v>NA</v>
      </c>
      <c r="O115" s="16" t="str">
        <f>IF('P08'!$D98="NT","NT",IF($H$115="NCT","NC",IF('P08'!$D98="NC","NC",IF($H$115="CT","C",'P08'!$D98))))</f>
        <v>NA</v>
      </c>
      <c r="P115" s="16" t="str">
        <f>IF('P09'!$D98="NT","NT",IF($H$115="NCT","NC",IF('P09'!$D98="NC","NC",IF($H$115="CT","C",'P09'!$D98))))</f>
        <v>NA</v>
      </c>
      <c r="Q115" s="16" t="str">
        <f>IF('P10'!$D98="NT","NT",IF($H$115="NCT","NC",IF('P10'!$D98="NC","NC",IF($H$115="CT","C",'P10'!$D98))))</f>
        <v>NA</v>
      </c>
      <c r="R115" s="16" t="str">
        <f>IF('P11'!$D98="NT","NT",IF($H$115="NCT","NC",IF('P11'!$D98="NC","NC",IF($H$115="CT","C",'P11'!$D98))))</f>
        <v>NA</v>
      </c>
      <c r="S115" s="16" t="str">
        <f>IF('P12'!$D98="NT","NT",IF($H$115="NCT","NC",IF('P12'!$D98="NC","NC",IF($H$115="CT","C",'P12'!$D98))))</f>
        <v>NA</v>
      </c>
      <c r="T115" s="16" t="str">
        <f>IF('P13'!$D98="NT","NT",IF($H$115="NCT","NC",IF('P13'!$D98="NC","NC",IF($H$115="CT","C",'P13'!$D98))))</f>
        <v>NA</v>
      </c>
      <c r="U115" s="16" t="str">
        <f>IF('P14'!$D98="NT","NT",IF($H$115="NCT","NC",IF('P14'!$D98="NC","NC",IF($H$115="CT","C",'P14'!$D98))))</f>
        <v>NA</v>
      </c>
      <c r="V115" s="16" t="str">
        <f>IF('P15'!$D98="NT","NT",IF($H$115="NCT","NC",IF('P15'!$D98="NC","NC",IF($H$115="CT","C",'P15'!$D98))))</f>
        <v>NA</v>
      </c>
      <c r="W115" s="53"/>
    </row>
    <row r="116" spans="1:23" ht="55.2">
      <c r="A116" s="125"/>
      <c r="B116" s="47" t="s">
        <v>231</v>
      </c>
      <c r="C116" s="44" t="s">
        <v>232</v>
      </c>
      <c r="D116" s="43" t="str">
        <f t="shared" si="32"/>
        <v>C</v>
      </c>
      <c r="E116" s="38">
        <f t="shared" si="33"/>
        <v>14</v>
      </c>
      <c r="F116" s="39">
        <f t="shared" si="34"/>
        <v>0</v>
      </c>
      <c r="G116" s="45">
        <f t="shared" si="35"/>
        <v>1</v>
      </c>
      <c r="H116" s="16" t="str">
        <f>'P01'!$D99</f>
        <v>C</v>
      </c>
      <c r="I116" s="16" t="str">
        <f>IF('P02'!$D99="NT","NT",IF($H$116="NCT","NC",IF('P02'!$D99="NC","NC",IF($H$116="CT","C",'P02'!$D99))))</f>
        <v>C</v>
      </c>
      <c r="J116" s="16" t="str">
        <f>IF('P03'!$D99="NT","NT",IF($H$116="NCT","NC",IF('P03'!$D99="NC","NC",IF($H$116="CT","C",'P03'!$D99))))</f>
        <v>C</v>
      </c>
      <c r="K116" s="16" t="str">
        <f>IF('P04'!$D99="NT","NT",IF($H$116="NCT","NC",IF('P04'!$D99="NC","NC",IF($H$116="CT","C",'P04'!$D99))))</f>
        <v>C</v>
      </c>
      <c r="L116" s="16" t="str">
        <f>IF('P05'!$D99="NT","NT",IF($H$116="NCT","NC",IF('P05'!$D99="NC","NC",IF($H$116="CT","C",'P05'!$D99))))</f>
        <v>C</v>
      </c>
      <c r="M116" s="16" t="str">
        <f>IF('P06'!$D99="NT","NT",IF($H$116="NCT","NC",IF('P06'!$D99="NC","NC",IF($H$116="CT","C",'P06'!$D99))))</f>
        <v>C</v>
      </c>
      <c r="N116" s="16" t="str">
        <f>IF('P07'!$D99="NT","NT",IF($H$116="NCT","NC",IF('P07'!$D99="NC","NC",IF($H$116="CT","C",'P07'!$D99))))</f>
        <v>C</v>
      </c>
      <c r="O116" s="16" t="str">
        <f>IF('P08'!$D99="NT","NT",IF($H$116="NCT","NC",IF('P08'!$D99="NC","NC",IF($H$116="CT","C",'P08'!$D99))))</f>
        <v>C</v>
      </c>
      <c r="P116" s="16" t="str">
        <f>IF('P09'!$D99="NT","NT",IF($H$116="NCT","NC",IF('P09'!$D99="NC","NC",IF($H$116="CT","C",'P09'!$D99))))</f>
        <v>NA</v>
      </c>
      <c r="Q116" s="16" t="str">
        <f>IF('P10'!$D99="NT","NT",IF($H$116="NCT","NC",IF('P10'!$D99="NC","NC",IF($H$116="CT","C",'P10'!$D99))))</f>
        <v>C</v>
      </c>
      <c r="R116" s="16" t="str">
        <f>IF('P11'!$D99="NT","NT",IF($H$116="NCT","NC",IF('P11'!$D99="NC","NC",IF($H$116="CT","C",'P11'!$D99))))</f>
        <v>C</v>
      </c>
      <c r="S116" s="16" t="str">
        <f>IF('P12'!$D99="NT","NT",IF($H$116="NCT","NC",IF('P12'!$D99="NC","NC",IF($H$116="CT","C",'P12'!$D99))))</f>
        <v>C</v>
      </c>
      <c r="T116" s="16" t="str">
        <f>IF('P13'!$D99="NT","NT",IF($H$116="NCT","NC",IF('P13'!$D99="NC","NC",IF($H$116="CT","C",'P13'!$D99))))</f>
        <v>C</v>
      </c>
      <c r="U116" s="16" t="str">
        <f>IF('P14'!$D99="NT","NT",IF($H$116="NCT","NC",IF('P14'!$D99="NC","NC",IF($H$116="CT","C",'P14'!$D99))))</f>
        <v>C</v>
      </c>
      <c r="V116" s="16" t="str">
        <f>IF('P15'!$D99="NT","NT",IF($H$116="NCT","NC",IF('P15'!$D99="NC","NC",IF($H$116="CT","C",'P15'!$D99))))</f>
        <v>C</v>
      </c>
      <c r="W116" s="53"/>
    </row>
    <row r="117" spans="1:23" ht="55.2">
      <c r="A117" s="125"/>
      <c r="B117" s="47" t="s">
        <v>233</v>
      </c>
      <c r="C117" s="44" t="s">
        <v>234</v>
      </c>
      <c r="D117" s="43" t="str">
        <f t="shared" si="32"/>
        <v>NC</v>
      </c>
      <c r="E117" s="38">
        <f t="shared" si="33"/>
        <v>0</v>
      </c>
      <c r="F117" s="39">
        <f t="shared" si="34"/>
        <v>7</v>
      </c>
      <c r="G117" s="45">
        <f t="shared" si="35"/>
        <v>8</v>
      </c>
      <c r="H117" s="16" t="str">
        <f>'P01'!$D100</f>
        <v>NA</v>
      </c>
      <c r="I117" s="16" t="str">
        <f>IF('P02'!$D100="NT","NT",IF($H$117="NCT","NC",IF('P02'!$D100="NC","NC",IF($H$117="CT","C",'P02'!$D100))))</f>
        <v>NA</v>
      </c>
      <c r="J117" s="16" t="str">
        <f>IF('P03'!$D100="NT","NT",IF($H$117="NCT","NC",IF('P03'!$D100="NC","NC",IF($H$117="CT","C",'P03'!$D100))))</f>
        <v>NA</v>
      </c>
      <c r="K117" s="16" t="str">
        <f>IF('P04'!$D100="NT","NT",IF($H$117="NCT","NC",IF('P04'!$D100="NC","NC",IF($H$117="CT","C",'P04'!$D100))))</f>
        <v>NA</v>
      </c>
      <c r="L117" s="16" t="str">
        <f>IF('P05'!$D100="NT","NT",IF($H$117="NCT","NC",IF('P05'!$D100="NC","NC",IF($H$117="CT","C",'P05'!$D100))))</f>
        <v>NA</v>
      </c>
      <c r="M117" s="16" t="str">
        <f>IF('P06'!$D100="NT","NT",IF($H$117="NCT","NC",IF('P06'!$D100="NC","NC",IF($H$117="CT","C",'P06'!$D100))))</f>
        <v>NC</v>
      </c>
      <c r="N117" s="16" t="str">
        <f>IF('P07'!$D100="NT","NT",IF($H$117="NCT","NC",IF('P07'!$D100="NC","NC",IF($H$117="CT","C",'P07'!$D100))))</f>
        <v>NA</v>
      </c>
      <c r="O117" s="16" t="str">
        <f>IF('P08'!$D100="NT","NT",IF($H$117="NCT","NC",IF('P08'!$D100="NC","NC",IF($H$117="CT","C",'P08'!$D100))))</f>
        <v>NC</v>
      </c>
      <c r="P117" s="16" t="str">
        <f>IF('P09'!$D100="NT","NT",IF($H$117="NCT","NC",IF('P09'!$D100="NC","NC",IF($H$117="CT","C",'P09'!$D100))))</f>
        <v>NC</v>
      </c>
      <c r="Q117" s="16" t="str">
        <f>IF('P10'!$D100="NT","NT",IF($H$117="NCT","NC",IF('P10'!$D100="NC","NC",IF($H$117="CT","C",'P10'!$D100))))</f>
        <v>NC</v>
      </c>
      <c r="R117" s="16" t="str">
        <f>IF('P11'!$D100="NT","NT",IF($H$117="NCT","NC",IF('P11'!$D100="NC","NC",IF($H$117="CT","C",'P11'!$D100))))</f>
        <v>NC</v>
      </c>
      <c r="S117" s="16" t="str">
        <f>IF('P12'!$D100="NT","NT",IF($H$117="NCT","NC",IF('P12'!$D100="NC","NC",IF($H$117="CT","C",'P12'!$D100))))</f>
        <v>NC</v>
      </c>
      <c r="T117" s="16" t="str">
        <f>IF('P13'!$D100="NT","NT",IF($H$117="NCT","NC",IF('P13'!$D100="NC","NC",IF($H$117="CT","C",'P13'!$D100))))</f>
        <v>NA</v>
      </c>
      <c r="U117" s="16" t="str">
        <f>IF('P14'!$D100="NT","NT",IF($H$117="NCT","NC",IF('P14'!$D100="NC","NC",IF($H$117="CT","C",'P14'!$D100))))</f>
        <v>NC</v>
      </c>
      <c r="V117" s="16" t="str">
        <f>IF('P15'!$D100="NT","NT",IF($H$117="NCT","NC",IF('P15'!$D100="NC","NC",IF($H$117="CT","C",'P15'!$D100))))</f>
        <v>NA</v>
      </c>
      <c r="W117" s="53"/>
    </row>
    <row r="118" spans="1:23" ht="41.4">
      <c r="A118" s="125"/>
      <c r="B118" s="47" t="s">
        <v>235</v>
      </c>
      <c r="C118" s="44" t="s">
        <v>236</v>
      </c>
      <c r="D118" s="43" t="str">
        <f t="shared" si="32"/>
        <v>NA</v>
      </c>
      <c r="E118" s="38">
        <f t="shared" si="33"/>
        <v>0</v>
      </c>
      <c r="F118" s="39">
        <f t="shared" si="34"/>
        <v>0</v>
      </c>
      <c r="G118" s="45">
        <f t="shared" si="35"/>
        <v>15</v>
      </c>
      <c r="H118" s="16" t="str">
        <f>'P01'!$D101</f>
        <v>NA</v>
      </c>
      <c r="I118" s="16" t="str">
        <f>IF('P02'!$D101="NT","NT",IF($H$118="NCT","NC",IF('P02'!$D101="NC","NC",IF($H$118="CT","C",'P02'!$D101))))</f>
        <v>NA</v>
      </c>
      <c r="J118" s="16" t="str">
        <f>IF('P03'!$D101="NT","NT",IF($H$118="NCT","NC",IF('P03'!$D101="NC","NC",IF($H$118="CT","C",'P03'!$D101))))</f>
        <v>NA</v>
      </c>
      <c r="K118" s="16" t="str">
        <f>IF('P04'!$D101="NT","NT",IF($H$118="NCT","NC",IF('P04'!$D101="NC","NC",IF($H$118="CT","C",'P04'!$D101))))</f>
        <v>NA</v>
      </c>
      <c r="L118" s="16" t="str">
        <f>IF('P05'!$D101="NT","NT",IF($H$118="NCT","NC",IF('P05'!$D101="NC","NC",IF($H$118="CT","C",'P05'!$D101))))</f>
        <v>NA</v>
      </c>
      <c r="M118" s="16" t="str">
        <f>IF('P06'!$D101="NT","NT",IF($H$118="NCT","NC",IF('P06'!$D101="NC","NC",IF($H$118="CT","C",'P06'!$D101))))</f>
        <v>NA</v>
      </c>
      <c r="N118" s="16" t="str">
        <f>IF('P07'!$D101="NT","NT",IF($H$118="NCT","NC",IF('P07'!$D101="NC","NC",IF($H$118="CT","C",'P07'!$D101))))</f>
        <v>NA</v>
      </c>
      <c r="O118" s="16" t="str">
        <f>IF('P08'!$D101="NT","NT",IF($H$118="NCT","NC",IF('P08'!$D101="NC","NC",IF($H$118="CT","C",'P08'!$D101))))</f>
        <v>NA</v>
      </c>
      <c r="P118" s="16" t="str">
        <f>IF('P09'!$D101="NT","NT",IF($H$118="NCT","NC",IF('P09'!$D101="NC","NC",IF($H$118="CT","C",'P09'!$D101))))</f>
        <v>NA</v>
      </c>
      <c r="Q118" s="16" t="str">
        <f>IF('P10'!$D101="NT","NT",IF($H$118="NCT","NC",IF('P10'!$D101="NC","NC",IF($H$118="CT","C",'P10'!$D101))))</f>
        <v>NA</v>
      </c>
      <c r="R118" s="16" t="str">
        <f>IF('P11'!$D101="NT","NT",IF($H$118="NCT","NC",IF('P11'!$D101="NC","NC",IF($H$118="CT","C",'P11'!$D101))))</f>
        <v>NA</v>
      </c>
      <c r="S118" s="16" t="str">
        <f>IF('P12'!$D101="NT","NT",IF($H$118="NCT","NC",IF('P12'!$D101="NC","NC",IF($H$118="CT","C",'P12'!$D101))))</f>
        <v>NA</v>
      </c>
      <c r="T118" s="16" t="str">
        <f>IF('P13'!$D101="NT","NT",IF($H$118="NCT","NC",IF('P13'!$D101="NC","NC",IF($H$118="CT","C",'P13'!$D101))))</f>
        <v>NA</v>
      </c>
      <c r="U118" s="16" t="str">
        <f>IF('P14'!$D101="NT","NT",IF($H$118="NCT","NC",IF('P14'!$D101="NC","NC",IF($H$118="CT","C",'P14'!$D101))))</f>
        <v>NA</v>
      </c>
      <c r="V118" s="16" t="str">
        <f>IF('P15'!$D101="NT","NT",IF($H$118="NCT","NC",IF('P15'!$D101="NC","NC",IF($H$118="CT","C",'P15'!$D101))))</f>
        <v>NA</v>
      </c>
      <c r="W118" s="53"/>
    </row>
    <row r="119" spans="1:23" ht="41.4">
      <c r="A119" s="125"/>
      <c r="B119" s="47" t="s">
        <v>237</v>
      </c>
      <c r="C119" s="44" t="s">
        <v>238</v>
      </c>
      <c r="D119" s="43" t="str">
        <f t="shared" si="32"/>
        <v>NA</v>
      </c>
      <c r="E119" s="38">
        <f t="shared" si="33"/>
        <v>0</v>
      </c>
      <c r="F119" s="39">
        <f t="shared" si="34"/>
        <v>0</v>
      </c>
      <c r="G119" s="45">
        <f t="shared" si="35"/>
        <v>15</v>
      </c>
      <c r="H119" s="16" t="str">
        <f>'P01'!$D102</f>
        <v>NA</v>
      </c>
      <c r="I119" s="16" t="str">
        <f>IF('P02'!$D102="NT","NT",IF($H$119="NCT","NC",IF('P02'!$D102="NC","NC",IF($H$119="CT","C",'P02'!$D102))))</f>
        <v>NA</v>
      </c>
      <c r="J119" s="16" t="str">
        <f>IF('P03'!$D102="NT","NT",IF($H$119="NCT","NC",IF('P03'!$D102="NC","NC",IF($H$119="CT","C",'P03'!$D102))))</f>
        <v>NA</v>
      </c>
      <c r="K119" s="16" t="str">
        <f>IF('P04'!$D102="NT","NT",IF($H$119="NCT","NC",IF('P04'!$D102="NC","NC",IF($H$119="CT","C",'P04'!$D102))))</f>
        <v>NA</v>
      </c>
      <c r="L119" s="16" t="str">
        <f>IF('P05'!$D102="NT","NT",IF($H$119="NCT","NC",IF('P05'!$D102="NC","NC",IF($H$119="CT","C",'P05'!$D102))))</f>
        <v>NA</v>
      </c>
      <c r="M119" s="16" t="str">
        <f>IF('P06'!$D102="NT","NT",IF($H$119="NCT","NC",IF('P06'!$D102="NC","NC",IF($H$119="CT","C",'P06'!$D102))))</f>
        <v>NA</v>
      </c>
      <c r="N119" s="16" t="str">
        <f>IF('P07'!$D102="NT","NT",IF($H$119="NCT","NC",IF('P07'!$D102="NC","NC",IF($H$119="CT","C",'P07'!$D102))))</f>
        <v>NA</v>
      </c>
      <c r="O119" s="16" t="str">
        <f>IF('P08'!$D102="NT","NT",IF($H$119="NCT","NC",IF('P08'!$D102="NC","NC",IF($H$119="CT","C",'P08'!$D102))))</f>
        <v>NA</v>
      </c>
      <c r="P119" s="16" t="str">
        <f>IF('P09'!$D102="NT","NT",IF($H$119="NCT","NC",IF('P09'!$D102="NC","NC",IF($H$119="CT","C",'P09'!$D102))))</f>
        <v>NA</v>
      </c>
      <c r="Q119" s="16" t="str">
        <f>IF('P10'!$D102="NT","NT",IF($H$119="NCT","NC",IF('P10'!$D102="NC","NC",IF($H$119="CT","C",'P10'!$D102))))</f>
        <v>NA</v>
      </c>
      <c r="R119" s="16" t="str">
        <f>IF('P11'!$D102="NT","NT",IF($H$119="NCT","NC",IF('P11'!$D102="NC","NC",IF($H$119="CT","C",'P11'!$D102))))</f>
        <v>NA</v>
      </c>
      <c r="S119" s="16" t="str">
        <f>IF('P12'!$D102="NT","NT",IF($H$119="NCT","NC",IF('P12'!$D102="NC","NC",IF($H$119="CT","C",'P12'!$D102))))</f>
        <v>NA</v>
      </c>
      <c r="T119" s="16" t="str">
        <f>IF('P13'!$D102="NT","NT",IF($H$119="NCT","NC",IF('P13'!$D102="NC","NC",IF($H$119="CT","C",'P13'!$D102))))</f>
        <v>NA</v>
      </c>
      <c r="U119" s="16" t="str">
        <f>IF('P14'!$D102="NT","NT",IF($H$119="NCT","NC",IF('P14'!$D102="NC","NC",IF($H$119="CT","C",'P14'!$D102))))</f>
        <v>NA</v>
      </c>
      <c r="V119" s="16" t="str">
        <f>IF('P15'!$D102="NT","NT",IF($H$119="NCT","NC",IF('P15'!$D102="NC","NC",IF($H$119="CT","C",'P15'!$D102))))</f>
        <v>NA</v>
      </c>
      <c r="W119" s="53"/>
    </row>
    <row r="120" spans="1:23" ht="55.2">
      <c r="A120" s="125"/>
      <c r="B120" s="47" t="s">
        <v>239</v>
      </c>
      <c r="C120" s="44" t="s">
        <v>240</v>
      </c>
      <c r="D120" s="43" t="str">
        <f t="shared" si="32"/>
        <v>NA</v>
      </c>
      <c r="E120" s="38">
        <f t="shared" si="33"/>
        <v>0</v>
      </c>
      <c r="F120" s="39">
        <f t="shared" si="34"/>
        <v>0</v>
      </c>
      <c r="G120" s="45">
        <f t="shared" si="35"/>
        <v>15</v>
      </c>
      <c r="H120" s="16" t="str">
        <f>'P01'!$D103</f>
        <v>NA</v>
      </c>
      <c r="I120" s="16" t="str">
        <f>IF('P02'!$D103="NT","NT",IF($H$120="NCT","NC",IF('P02'!$D103="NC","NC",IF($H$120="CT","C",'P02'!$D103))))</f>
        <v>NA</v>
      </c>
      <c r="J120" s="16" t="str">
        <f>IF('P03'!$D103="NT","NT",IF($H$120="NCT","NC",IF('P03'!$D103="NC","NC",IF($H$120="CT","C",'P03'!$D103))))</f>
        <v>NA</v>
      </c>
      <c r="K120" s="16" t="str">
        <f>IF('P04'!$D103="NT","NT",IF($H$120="NCT","NC",IF('P04'!$D103="NC","NC",IF($H$120="CT","C",'P04'!$D103))))</f>
        <v>NA</v>
      </c>
      <c r="L120" s="16" t="str">
        <f>IF('P05'!$D103="NT","NT",IF($H$120="NCT","NC",IF('P05'!$D103="NC","NC",IF($H$120="CT","C",'P05'!$D103))))</f>
        <v>NA</v>
      </c>
      <c r="M120" s="16" t="str">
        <f>IF('P06'!$D103="NT","NT",IF($H$120="NCT","NC",IF('P06'!$D103="NC","NC",IF($H$120="CT","C",'P06'!$D103))))</f>
        <v>NA</v>
      </c>
      <c r="N120" s="16" t="str">
        <f>IF('P07'!$D103="NT","NT",IF($H$120="NCT","NC",IF('P07'!$D103="NC","NC",IF($H$120="CT","C",'P07'!$D103))))</f>
        <v>NA</v>
      </c>
      <c r="O120" s="16" t="str">
        <f>IF('P08'!$D103="NT","NT",IF($H$120="NCT","NC",IF('P08'!$D103="NC","NC",IF($H$120="CT","C",'P08'!$D103))))</f>
        <v>NA</v>
      </c>
      <c r="P120" s="16" t="str">
        <f>IF('P09'!$D103="NT","NT",IF($H$120="NCT","NC",IF('P09'!$D103="NC","NC",IF($H$120="CT","C",'P09'!$D103))))</f>
        <v>NA</v>
      </c>
      <c r="Q120" s="16" t="str">
        <f>IF('P10'!$D103="NT","NT",IF($H$120="NCT","NC",IF('P10'!$D103="NC","NC",IF($H$120="CT","C",'P10'!$D103))))</f>
        <v>NA</v>
      </c>
      <c r="R120" s="16" t="str">
        <f>IF('P11'!$D103="NT","NT",IF($H$120="NCT","NC",IF('P11'!$D103="NC","NC",IF($H$120="CT","C",'P11'!$D103))))</f>
        <v>NA</v>
      </c>
      <c r="S120" s="16" t="str">
        <f>IF('P12'!$D103="NT","NT",IF($H$120="NCT","NC",IF('P12'!$D103="NC","NC",IF($H$120="CT","C",'P12'!$D103))))</f>
        <v>NA</v>
      </c>
      <c r="T120" s="16" t="str">
        <f>IF('P13'!$D103="NT","NT",IF($H$120="NCT","NC",IF('P13'!$D103="NC","NC",IF($H$120="CT","C",'P13'!$D103))))</f>
        <v>NA</v>
      </c>
      <c r="U120" s="16" t="str">
        <f>IF('P14'!$D103="NT","NT",IF($H$120="NCT","NC",IF('P14'!$D103="NC","NC",IF($H$120="CT","C",'P14'!$D103))))</f>
        <v>NA</v>
      </c>
      <c r="V120" s="16" t="str">
        <f>IF('P15'!$D103="NT","NT",IF($H$120="NCT","NC",IF('P15'!$D103="NC","NC",IF($H$120="CT","C",'P15'!$D103))))</f>
        <v>NA</v>
      </c>
      <c r="W120" s="53"/>
    </row>
    <row r="121" spans="1:23" ht="41.4">
      <c r="A121" s="125"/>
      <c r="B121" s="47" t="s">
        <v>241</v>
      </c>
      <c r="C121" s="44" t="s">
        <v>242</v>
      </c>
      <c r="D121" s="43" t="str">
        <f t="shared" si="32"/>
        <v>NA</v>
      </c>
      <c r="E121" s="38">
        <f t="shared" si="33"/>
        <v>0</v>
      </c>
      <c r="F121" s="39">
        <f t="shared" si="34"/>
        <v>0</v>
      </c>
      <c r="G121" s="45">
        <f t="shared" si="35"/>
        <v>15</v>
      </c>
      <c r="H121" s="16" t="str">
        <f>'P01'!$D104</f>
        <v>NA</v>
      </c>
      <c r="I121" s="16" t="str">
        <f>IF('P02'!$D104="NT","NT",IF($H$121="NCT","NC",IF('P02'!$D104="NC","NC",IF($H$121="CT","C",'P02'!$D104))))</f>
        <v>NA</v>
      </c>
      <c r="J121" s="16" t="str">
        <f>IF('P03'!$D104="NT","NT",IF($H$121="NCT","NC",IF('P03'!$D104="NC","NC",IF($H$121="CT","C",'P03'!$D104))))</f>
        <v>NA</v>
      </c>
      <c r="K121" s="16" t="str">
        <f>IF('P04'!$D104="NT","NT",IF($H$121="NCT","NC",IF('P04'!$D104="NC","NC",IF($H$121="CT","C",'P04'!$D104))))</f>
        <v>NA</v>
      </c>
      <c r="L121" s="16" t="str">
        <f>IF('P05'!$D104="NT","NT",IF($H$121="NCT","NC",IF('P05'!$D104="NC","NC",IF($H$121="CT","C",'P05'!$D104))))</f>
        <v>NA</v>
      </c>
      <c r="M121" s="16" t="str">
        <f>IF('P06'!$D104="NT","NT",IF($H$121="NCT","NC",IF('P06'!$D104="NC","NC",IF($H$121="CT","C",'P06'!$D104))))</f>
        <v>NA</v>
      </c>
      <c r="N121" s="16" t="str">
        <f>IF('P07'!$D104="NT","NT",IF($H$121="NCT","NC",IF('P07'!$D104="NC","NC",IF($H$121="CT","C",'P07'!$D104))))</f>
        <v>NA</v>
      </c>
      <c r="O121" s="16" t="str">
        <f>IF('P08'!$D104="NT","NT",IF($H$121="NCT","NC",IF('P08'!$D104="NC","NC",IF($H$121="CT","C",'P08'!$D104))))</f>
        <v>NA</v>
      </c>
      <c r="P121" s="16" t="str">
        <f>IF('P09'!$D104="NT","NT",IF($H$121="NCT","NC",IF('P09'!$D104="NC","NC",IF($H$121="CT","C",'P09'!$D104))))</f>
        <v>NA</v>
      </c>
      <c r="Q121" s="16" t="str">
        <f>IF('P10'!$D104="NT","NT",IF($H$121="NCT","NC",IF('P10'!$D104="NC","NC",IF($H$121="CT","C",'P10'!$D104))))</f>
        <v>NA</v>
      </c>
      <c r="R121" s="16" t="str">
        <f>IF('P11'!$D104="NT","NT",IF($H$121="NCT","NC",IF('P11'!$D104="NC","NC",IF($H$121="CT","C",'P11'!$D104))))</f>
        <v>NA</v>
      </c>
      <c r="S121" s="16" t="str">
        <f>IF('P12'!$D104="NT","NT",IF($H$121="NCT","NC",IF('P12'!$D104="NC","NC",IF($H$121="CT","C",'P12'!$D104))))</f>
        <v>NA</v>
      </c>
      <c r="T121" s="16" t="str">
        <f>IF('P13'!$D104="NT","NT",IF($H$121="NCT","NC",IF('P13'!$D104="NC","NC",IF($H$121="CT","C",'P13'!$D104))))</f>
        <v>NA</v>
      </c>
      <c r="U121" s="16" t="str">
        <f>IF('P14'!$D104="NT","NT",IF($H$121="NCT","NC",IF('P14'!$D104="NC","NC",IF($H$121="CT","C",'P14'!$D104))))</f>
        <v>NA</v>
      </c>
      <c r="V121" s="16" t="str">
        <f>IF('P15'!$D104="NT","NT",IF($H$121="NCT","NC",IF('P15'!$D104="NC","NC",IF($H$121="CT","C",'P15'!$D104))))</f>
        <v>NA</v>
      </c>
      <c r="W121" s="53"/>
    </row>
    <row r="122" spans="1:23" ht="41.4">
      <c r="A122" s="125"/>
      <c r="B122" s="47" t="s">
        <v>243</v>
      </c>
      <c r="C122" s="44" t="s">
        <v>244</v>
      </c>
      <c r="D122" s="43" t="str">
        <f t="shared" si="32"/>
        <v>NC</v>
      </c>
      <c r="E122" s="38">
        <f t="shared" si="33"/>
        <v>0</v>
      </c>
      <c r="F122" s="39">
        <f t="shared" si="34"/>
        <v>1</v>
      </c>
      <c r="G122" s="45">
        <f t="shared" si="35"/>
        <v>14</v>
      </c>
      <c r="H122" s="16" t="str">
        <f>'P01'!$D105</f>
        <v>NC</v>
      </c>
      <c r="I122" s="16" t="str">
        <f>IF('P02'!$D105="NT","NT",IF($H$122="NCT","NC",IF('P02'!$D105="NC","NC",IF($H$122="CT","C",'P02'!$D105))))</f>
        <v>NA</v>
      </c>
      <c r="J122" s="16" t="str">
        <f>IF('P03'!$D105="NT","NT",IF($H$122="NCT","NC",IF('P03'!$D105="NC","NC",IF($H$122="CT","C",'P03'!$D105))))</f>
        <v>NA</v>
      </c>
      <c r="K122" s="16" t="str">
        <f>IF('P04'!$D105="NT","NT",IF($H$122="NCT","NC",IF('P04'!$D105="NC","NC",IF($H$122="CT","C",'P04'!$D105))))</f>
        <v>NA</v>
      </c>
      <c r="L122" s="16" t="str">
        <f>IF('P05'!$D105="NT","NT",IF($H$122="NCT","NC",IF('P05'!$D105="NC","NC",IF($H$122="CT","C",'P05'!$D105))))</f>
        <v>NA</v>
      </c>
      <c r="M122" s="16" t="str">
        <f>IF('P06'!$D105="NT","NT",IF($H$122="NCT","NC",IF('P06'!$D105="NC","NC",IF($H$122="CT","C",'P06'!$D105))))</f>
        <v>NA</v>
      </c>
      <c r="N122" s="16" t="str">
        <f>IF('P07'!$D105="NT","NT",IF($H$122="NCT","NC",IF('P07'!$D105="NC","NC",IF($H$122="CT","C",'P07'!$D105))))</f>
        <v>NA</v>
      </c>
      <c r="O122" s="16" t="str">
        <f>IF('P08'!$D105="NT","NT",IF($H$122="NCT","NC",IF('P08'!$D105="NC","NC",IF($H$122="CT","C",'P08'!$D105))))</f>
        <v>NA</v>
      </c>
      <c r="P122" s="16" t="str">
        <f>IF('P09'!$D105="NT","NT",IF($H$122="NCT","NC",IF('P09'!$D105="NC","NC",IF($H$122="CT","C",'P09'!$D105))))</f>
        <v>NA</v>
      </c>
      <c r="Q122" s="16" t="str">
        <f>IF('P10'!$D105="NT","NT",IF($H$122="NCT","NC",IF('P10'!$D105="NC","NC",IF($H$122="CT","C",'P10'!$D105))))</f>
        <v>NA</v>
      </c>
      <c r="R122" s="16" t="str">
        <f>IF('P11'!$D105="NT","NT",IF($H$122="NCT","NC",IF('P11'!$D105="NC","NC",IF($H$122="CT","C",'P11'!$D105))))</f>
        <v>NA</v>
      </c>
      <c r="S122" s="16" t="str">
        <f>IF('P12'!$D105="NT","NT",IF($H$122="NCT","NC",IF('P12'!$D105="NC","NC",IF($H$122="CT","C",'P12'!$D105))))</f>
        <v>NA</v>
      </c>
      <c r="T122" s="16" t="str">
        <f>IF('P13'!$D105="NT","NT",IF($H$122="NCT","NC",IF('P13'!$D105="NC","NC",IF($H$122="CT","C",'P13'!$D105))))</f>
        <v>NA</v>
      </c>
      <c r="U122" s="16" t="str">
        <f>IF('P14'!$D105="NT","NT",IF($H$122="NCT","NC",IF('P14'!$D105="NC","NC",IF($H$122="CT","C",'P14'!$D105))))</f>
        <v>NA</v>
      </c>
      <c r="V122" s="16" t="str">
        <f>IF('P15'!$D105="NT","NT",IF($H$122="NCT","NC",IF('P15'!$D105="NC","NC",IF($H$122="CT","C",'P15'!$D105))))</f>
        <v>NA</v>
      </c>
      <c r="W122" s="53"/>
    </row>
    <row r="123" spans="1:23" ht="55.2">
      <c r="A123" s="125"/>
      <c r="B123" s="47" t="s">
        <v>245</v>
      </c>
      <c r="C123" s="44" t="s">
        <v>246</v>
      </c>
      <c r="D123" s="43" t="str">
        <f t="shared" si="32"/>
        <v>C</v>
      </c>
      <c r="E123" s="38">
        <f t="shared" si="33"/>
        <v>15</v>
      </c>
      <c r="F123" s="39">
        <f t="shared" si="34"/>
        <v>0</v>
      </c>
      <c r="G123" s="45">
        <f t="shared" si="35"/>
        <v>0</v>
      </c>
      <c r="H123" s="16" t="str">
        <f>'P01'!$D106</f>
        <v>C</v>
      </c>
      <c r="I123" s="16" t="str">
        <f>IF('P02'!$D106="NT","NT",IF($H$123="NCT","NC",IF('P02'!$D106="NC","NC",IF($H$123="CT","C",'P02'!$D106))))</f>
        <v>C</v>
      </c>
      <c r="J123" s="16" t="str">
        <f>IF('P03'!$D106="NT","NT",IF($H$123="NCT","NC",IF('P03'!$D106="NC","NC",IF($H$123="CT","C",'P03'!$D106))))</f>
        <v>C</v>
      </c>
      <c r="K123" s="16" t="str">
        <f>IF('P04'!$D106="NT","NT",IF($H$123="NCT","NC",IF('P04'!$D106="NC","NC",IF($H$123="CT","C",'P04'!$D106))))</f>
        <v>C</v>
      </c>
      <c r="L123" s="16" t="str">
        <f>IF('P05'!$D106="NT","NT",IF($H$123="NCT","NC",IF('P05'!$D106="NC","NC",IF($H$123="CT","C",'P05'!$D106))))</f>
        <v>C</v>
      </c>
      <c r="M123" s="16" t="str">
        <f>IF('P06'!$D106="NT","NT",IF($H$123="NCT","NC",IF('P06'!$D106="NC","NC",IF($H$123="CT","C",'P06'!$D106))))</f>
        <v>C</v>
      </c>
      <c r="N123" s="16" t="str">
        <f>IF('P07'!$D106="NT","NT",IF($H$123="NCT","NC",IF('P07'!$D106="NC","NC",IF($H$123="CT","C",'P07'!$D106))))</f>
        <v>C</v>
      </c>
      <c r="O123" s="16" t="str">
        <f>IF('P08'!$D106="NT","NT",IF($H$123="NCT","NC",IF('P08'!$D106="NC","NC",IF($H$123="CT","C",'P08'!$D106))))</f>
        <v>C</v>
      </c>
      <c r="P123" s="16" t="str">
        <f>IF('P09'!$D106="NT","NT",IF($H$123="NCT","NC",IF('P09'!$D106="NC","NC",IF($H$123="CT","C",'P09'!$D106))))</f>
        <v>C</v>
      </c>
      <c r="Q123" s="16" t="str">
        <f>IF('P10'!$D106="NT","NT",IF($H$123="NCT","NC",IF('P10'!$D106="NC","NC",IF($H$123="CT","C",'P10'!$D106))))</f>
        <v>C</v>
      </c>
      <c r="R123" s="16" t="str">
        <f>IF('P11'!$D106="NT","NT",IF($H$123="NCT","NC",IF('P11'!$D106="NC","NC",IF($H$123="CT","C",'P11'!$D106))))</f>
        <v>C</v>
      </c>
      <c r="S123" s="16" t="str">
        <f>IF('P12'!$D106="NT","NT",IF($H$123="NCT","NC",IF('P12'!$D106="NC","NC",IF($H$123="CT","C",'P12'!$D106))))</f>
        <v>C</v>
      </c>
      <c r="T123" s="16" t="str">
        <f>IF('P13'!$D106="NT","NT",IF($H$123="NCT","NC",IF('P13'!$D106="NC","NC",IF($H$123="CT","C",'P13'!$D106))))</f>
        <v>C</v>
      </c>
      <c r="U123" s="16" t="str">
        <f>IF('P14'!$D106="NT","NT",IF($H$123="NCT","NC",IF('P14'!$D106="NC","NC",IF($H$123="CT","C",'P14'!$D106))))</f>
        <v>C</v>
      </c>
      <c r="V123" s="16" t="str">
        <f>IF('P15'!$D106="NT","NT",IF($H$123="NCT","NC",IF('P15'!$D106="NC","NC",IF($H$123="CT","C",'P15'!$D106))))</f>
        <v>C</v>
      </c>
      <c r="W123" s="53"/>
    </row>
    <row r="124" spans="1:23" ht="69">
      <c r="A124" s="125"/>
      <c r="B124" s="47" t="s">
        <v>247</v>
      </c>
      <c r="C124" s="44" t="s">
        <v>248</v>
      </c>
      <c r="D124" s="43" t="str">
        <f t="shared" si="32"/>
        <v>C</v>
      </c>
      <c r="E124" s="38">
        <f t="shared" si="33"/>
        <v>1</v>
      </c>
      <c r="F124" s="39">
        <f t="shared" si="34"/>
        <v>0</v>
      </c>
      <c r="G124" s="45">
        <f t="shared" si="35"/>
        <v>14</v>
      </c>
      <c r="H124" s="16" t="str">
        <f>'P01'!$D107</f>
        <v>C</v>
      </c>
      <c r="I124" s="16" t="str">
        <f>IF('P02'!$D107="NT","NT",IF($H$124="NCT","NC",IF('P02'!$D107="NC","NC",IF($H$124="CT","C",'P02'!$D107))))</f>
        <v>NA</v>
      </c>
      <c r="J124" s="16" t="str">
        <f>IF('P03'!$D107="NT","NT",IF($H$124="NCT","NC",IF('P03'!$D107="NC","NC",IF($H$124="CT","C",'P03'!$D107))))</f>
        <v>NA</v>
      </c>
      <c r="K124" s="16" t="str">
        <f>IF('P04'!$D107="NT","NT",IF($H$124="NCT","NC",IF('P04'!$D107="NC","NC",IF($H$124="CT","C",'P04'!$D107))))</f>
        <v>NA</v>
      </c>
      <c r="L124" s="16" t="str">
        <f>IF('P05'!$D107="NT","NT",IF($H$124="NCT","NC",IF('P05'!$D107="NC","NC",IF($H$124="CT","C",'P05'!$D107))))</f>
        <v>NA</v>
      </c>
      <c r="M124" s="16" t="str">
        <f>IF('P06'!$D107="NT","NT",IF($H$124="NCT","NC",IF('P06'!$D107="NC","NC",IF($H$124="CT","C",'P06'!$D107))))</f>
        <v>NA</v>
      </c>
      <c r="N124" s="16" t="str">
        <f>IF('P07'!$D107="NT","NT",IF($H$124="NCT","NC",IF('P07'!$D107="NC","NC",IF($H$124="CT","C",'P07'!$D107))))</f>
        <v>NA</v>
      </c>
      <c r="O124" s="16" t="str">
        <f>IF('P08'!$D107="NT","NT",IF($H$124="NCT","NC",IF('P08'!$D107="NC","NC",IF($H$124="CT","C",'P08'!$D107))))</f>
        <v>NA</v>
      </c>
      <c r="P124" s="16" t="str">
        <f>IF('P09'!$D107="NT","NT",IF($H$124="NCT","NC",IF('P09'!$D107="NC","NC",IF($H$124="CT","C",'P09'!$D107))))</f>
        <v>NA</v>
      </c>
      <c r="Q124" s="16" t="str">
        <f>IF('P10'!$D107="NT","NT",IF($H$124="NCT","NC",IF('P10'!$D107="NC","NC",IF($H$124="CT","C",'P10'!$D107))))</f>
        <v>NA</v>
      </c>
      <c r="R124" s="16" t="str">
        <f>IF('P11'!$D107="NT","NT",IF($H$124="NCT","NC",IF('P11'!$D107="NC","NC",IF($H$124="CT","C",'P11'!$D107))))</f>
        <v>NA</v>
      </c>
      <c r="S124" s="16" t="str">
        <f>IF('P12'!$D107="NT","NT",IF($H$124="NCT","NC",IF('P12'!$D107="NC","NC",IF($H$124="CT","C",'P12'!$D107))))</f>
        <v>NA</v>
      </c>
      <c r="T124" s="16" t="str">
        <f>IF('P13'!$D107="NT","NT",IF($H$124="NCT","NC",IF('P13'!$D107="NC","NC",IF($H$124="CT","C",'P13'!$D107))))</f>
        <v>NA</v>
      </c>
      <c r="U124" s="16" t="str">
        <f>IF('P14'!$D107="NT","NT",IF($H$124="NCT","NC",IF('P14'!$D107="NC","NC",IF($H$124="CT","C",'P14'!$D107))))</f>
        <v>NA</v>
      </c>
      <c r="V124" s="16" t="str">
        <f>IF('P15'!$D107="NT","NT",IF($H$124="NCT","NC",IF('P15'!$D107="NC","NC",IF($H$124="CT","C",'P15'!$D107))))</f>
        <v>NA</v>
      </c>
      <c r="W124" s="53"/>
    </row>
    <row r="125" spans="1:23" ht="69">
      <c r="A125" s="125"/>
      <c r="B125" s="47" t="s">
        <v>249</v>
      </c>
      <c r="C125" s="44" t="s">
        <v>250</v>
      </c>
      <c r="D125" s="43" t="str">
        <f t="shared" si="32"/>
        <v>C</v>
      </c>
      <c r="E125" s="38">
        <f t="shared" si="33"/>
        <v>15</v>
      </c>
      <c r="F125" s="39">
        <f t="shared" si="34"/>
        <v>0</v>
      </c>
      <c r="G125" s="45">
        <f t="shared" si="35"/>
        <v>0</v>
      </c>
      <c r="H125" s="16" t="str">
        <f>'P01'!$D108</f>
        <v>C</v>
      </c>
      <c r="I125" s="16" t="str">
        <f>IF('P02'!$D108="NT","NT",IF($H$125="NCT","NC",IF('P02'!$D108="NC","NC",IF($H$125="CT","C",'P02'!$D108))))</f>
        <v>C</v>
      </c>
      <c r="J125" s="16" t="str">
        <f>IF('P03'!$D108="NT","NT",IF($H$125="NCT","NC",IF('P03'!$D108="NC","NC",IF($H$125="CT","C",'P03'!$D108))))</f>
        <v>C</v>
      </c>
      <c r="K125" s="16" t="str">
        <f>IF('P04'!$D108="NT","NT",IF($H$125="NCT","NC",IF('P04'!$D108="NC","NC",IF($H$125="CT","C",'P04'!$D108))))</f>
        <v>C</v>
      </c>
      <c r="L125" s="16" t="str">
        <f>IF('P05'!$D108="NT","NT",IF($H$125="NCT","NC",IF('P05'!$D108="NC","NC",IF($H$125="CT","C",'P05'!$D108))))</f>
        <v>C</v>
      </c>
      <c r="M125" s="16" t="str">
        <f>IF('P06'!$D108="NT","NT",IF($H$125="NCT","NC",IF('P06'!$D108="NC","NC",IF($H$125="CT","C",'P06'!$D108))))</f>
        <v>C</v>
      </c>
      <c r="N125" s="16" t="str">
        <f>IF('P07'!$D108="NT","NT",IF($H$125="NCT","NC",IF('P07'!$D108="NC","NC",IF($H$125="CT","C",'P07'!$D108))))</f>
        <v>C</v>
      </c>
      <c r="O125" s="16" t="str">
        <f>IF('P08'!$D108="NT","NT",IF($H$125="NCT","NC",IF('P08'!$D108="NC","NC",IF($H$125="CT","C",'P08'!$D108))))</f>
        <v>C</v>
      </c>
      <c r="P125" s="16" t="str">
        <f>IF('P09'!$D108="NT","NT",IF($H$125="NCT","NC",IF('P09'!$D108="NC","NC",IF($H$125="CT","C",'P09'!$D108))))</f>
        <v>C</v>
      </c>
      <c r="Q125" s="16" t="str">
        <f>IF('P10'!$D108="NT","NT",IF($H$125="NCT","NC",IF('P10'!$D108="NC","NC",IF($H$125="CT","C",'P10'!$D108))))</f>
        <v>C</v>
      </c>
      <c r="R125" s="16" t="str">
        <f>IF('P11'!$D108="NT","NT",IF($H$125="NCT","NC",IF('P11'!$D108="NC","NC",IF($H$125="CT","C",'P11'!$D108))))</f>
        <v>C</v>
      </c>
      <c r="S125" s="16" t="str">
        <f>IF('P12'!$D108="NT","NT",IF($H$125="NCT","NC",IF('P12'!$D108="NC","NC",IF($H$125="CT","C",'P12'!$D108))))</f>
        <v>C</v>
      </c>
      <c r="T125" s="16" t="str">
        <f>IF('P13'!$D108="NT","NT",IF($H$125="NCT","NC",IF('P13'!$D108="NC","NC",IF($H$125="CT","C",'P13'!$D108))))</f>
        <v>C</v>
      </c>
      <c r="U125" s="16" t="str">
        <f>IF('P14'!$D108="NT","NT",IF($H$125="NCT","NC",IF('P14'!$D108="NC","NC",IF($H$125="CT","C",'P14'!$D108))))</f>
        <v>C</v>
      </c>
      <c r="V125" s="16" t="str">
        <f>IF('P15'!$D108="NT","NT",IF($H$125="NCT","NC",IF('P15'!$D108="NC","NC",IF($H$125="CT","C",'P15'!$D108))))</f>
        <v>C</v>
      </c>
      <c r="W125" s="53"/>
    </row>
    <row r="126" spans="1:23" ht="55.2">
      <c r="A126" s="125"/>
      <c r="B126" s="47" t="s">
        <v>251</v>
      </c>
      <c r="C126" s="44" t="s">
        <v>252</v>
      </c>
      <c r="D126" s="43" t="str">
        <f t="shared" si="32"/>
        <v>NA</v>
      </c>
      <c r="E126" s="38">
        <f t="shared" si="33"/>
        <v>0</v>
      </c>
      <c r="F126" s="39">
        <f t="shared" si="34"/>
        <v>0</v>
      </c>
      <c r="G126" s="45">
        <f t="shared" si="35"/>
        <v>15</v>
      </c>
      <c r="H126" s="16" t="str">
        <f>'P01'!$D109</f>
        <v>NA</v>
      </c>
      <c r="I126" s="16" t="str">
        <f>IF('P02'!$D109="NT","NT",IF($H$126="NCT","NC",IF('P02'!$D109="NC","NC",IF($H$126="CT","C",'P02'!$D109))))</f>
        <v>NA</v>
      </c>
      <c r="J126" s="16" t="str">
        <f>IF('P03'!$D109="NT","NT",IF($H$126="NCT","NC",IF('P03'!$D109="NC","NC",IF($H$126="CT","C",'P03'!$D109))))</f>
        <v>NA</v>
      </c>
      <c r="K126" s="16" t="str">
        <f>IF('P04'!$D109="NT","NT",IF($H$126="NCT","NC",IF('P04'!$D109="NC","NC",IF($H$126="CT","C",'P04'!$D109))))</f>
        <v>NA</v>
      </c>
      <c r="L126" s="16" t="str">
        <f>IF('P05'!$D109="NT","NT",IF($H$126="NCT","NC",IF('P05'!$D109="NC","NC",IF($H$126="CT","C",'P05'!$D109))))</f>
        <v>NA</v>
      </c>
      <c r="M126" s="16" t="str">
        <f>IF('P06'!$D109="NT","NT",IF($H$126="NCT","NC",IF('P06'!$D109="NC","NC",IF($H$126="CT","C",'P06'!$D109))))</f>
        <v>NA</v>
      </c>
      <c r="N126" s="16" t="str">
        <f>IF('P07'!$D109="NT","NT",IF($H$126="NCT","NC",IF('P07'!$D109="NC","NC",IF($H$126="CT","C",'P07'!$D109))))</f>
        <v>NA</v>
      </c>
      <c r="O126" s="16" t="str">
        <f>IF('P08'!$D109="NT","NT",IF($H$126="NCT","NC",IF('P08'!$D109="NC","NC",IF($H$126="CT","C",'P08'!$D109))))</f>
        <v>NA</v>
      </c>
      <c r="P126" s="16" t="str">
        <f>IF('P09'!$D109="NT","NT",IF($H$126="NCT","NC",IF('P09'!$D109="NC","NC",IF($H$126="CT","C",'P09'!$D109))))</f>
        <v>NA</v>
      </c>
      <c r="Q126" s="16" t="str">
        <f>IF('P10'!$D109="NT","NT",IF($H$126="NCT","NC",IF('P10'!$D109="NC","NC",IF($H$126="CT","C",'P10'!$D109))))</f>
        <v>NA</v>
      </c>
      <c r="R126" s="16" t="str">
        <f>IF('P11'!$D109="NT","NT",IF($H$126="NCT","NC",IF('P11'!$D109="NC","NC",IF($H$126="CT","C",'P11'!$D109))))</f>
        <v>NA</v>
      </c>
      <c r="S126" s="16" t="str">
        <f>IF('P12'!$D109="NT","NT",IF($H$126="NCT","NC",IF('P12'!$D109="NC","NC",IF($H$126="CT","C",'P12'!$D109))))</f>
        <v>NA</v>
      </c>
      <c r="T126" s="16" t="str">
        <f>IF('P13'!$D109="NT","NT",IF($H$126="NCT","NC",IF('P13'!$D109="NC","NC",IF($H$126="CT","C",'P13'!$D109))))</f>
        <v>NA</v>
      </c>
      <c r="U126" s="16" t="str">
        <f>IF('P14'!$D109="NT","NT",IF($H$126="NCT","NC",IF('P14'!$D109="NC","NC",IF($H$126="CT","C",'P14'!$D109))))</f>
        <v>NA</v>
      </c>
      <c r="V126" s="16" t="str">
        <f>IF('P15'!$D109="NT","NT",IF($H$126="NCT","NC",IF('P15'!$D109="NC","NC",IF($H$126="CT","C",'P15'!$D109))))</f>
        <v>NA</v>
      </c>
      <c r="W126" s="53"/>
    </row>
    <row r="127" spans="1:23">
      <c r="A127" s="35"/>
      <c r="B127" s="48"/>
      <c r="C127" s="48"/>
      <c r="D127" s="49"/>
      <c r="E127" s="50">
        <f>SUM(E115:E126)</f>
        <v>45</v>
      </c>
      <c r="F127" s="51">
        <f>SUM(F115:F126)</f>
        <v>8</v>
      </c>
      <c r="G127" s="52">
        <f>SUM(G115:G126)</f>
        <v>127</v>
      </c>
      <c r="H127" s="48"/>
      <c r="I127" s="48"/>
      <c r="J127" s="48"/>
      <c r="K127" s="48"/>
      <c r="L127" s="48"/>
      <c r="M127" s="48"/>
      <c r="N127" s="48"/>
      <c r="O127" s="48"/>
      <c r="P127" s="48"/>
      <c r="Q127" s="48"/>
      <c r="R127" s="48"/>
      <c r="S127" s="48"/>
      <c r="T127" s="48"/>
      <c r="U127" s="48"/>
      <c r="V127" s="48"/>
      <c r="W127" s="53"/>
    </row>
  </sheetData>
  <mergeCells count="27">
    <mergeCell ref="A1:G1"/>
    <mergeCell ref="H1:V1"/>
    <mergeCell ref="A2:G2"/>
    <mergeCell ref="A115:A126"/>
    <mergeCell ref="A4:A8"/>
    <mergeCell ref="B4:B8"/>
    <mergeCell ref="A52:A56"/>
    <mergeCell ref="A58:A67"/>
    <mergeCell ref="A69:A72"/>
    <mergeCell ref="A74:A87"/>
    <mergeCell ref="A89:A101"/>
    <mergeCell ref="A103:A113"/>
    <mergeCell ref="A9:A17"/>
    <mergeCell ref="A19:A20"/>
    <mergeCell ref="A22:A24"/>
    <mergeCell ref="A49:A50"/>
    <mergeCell ref="X3:AA4"/>
    <mergeCell ref="A40:A47"/>
    <mergeCell ref="A26:A38"/>
    <mergeCell ref="H2:V2"/>
    <mergeCell ref="A3:G3"/>
    <mergeCell ref="H3:V3"/>
    <mergeCell ref="C4:C8"/>
    <mergeCell ref="D4:D8"/>
    <mergeCell ref="E4:E8"/>
    <mergeCell ref="F4:F8"/>
    <mergeCell ref="G4:G8"/>
  </mergeCells>
  <conditionalFormatting sqref="D9:D17 E53:E56 G53:H56 E58:E67 E69:E72 E103:V113 E9:V9 F10:V17 D19:V20 D22:V24 D26:V38 D40:V47 D49:V50 I52:V56 G58:V67 G69:V72 E74:V87 E89:V101 E115:V126">
    <cfRule type="cellIs" dxfId="188" priority="268" stopIfTrue="1" operator="equal">
      <formula>"NA"</formula>
    </cfRule>
  </conditionalFormatting>
  <conditionalFormatting sqref="D9:D17 E53:E56 G53:H56 E58:E67 E69:E72 E103:V113 E9:V9 F10:V17 D19:V20 D22:V24 D26:V38 D40:V47 D49:V50 I52:V56 G58:V67 G69:V72 E74:V87 E89:V101 E115:V126">
    <cfRule type="cellIs" dxfId="187" priority="269" stopIfTrue="1" operator="equal">
      <formula>"NT"</formula>
    </cfRule>
  </conditionalFormatting>
  <conditionalFormatting sqref="E52 G52">
    <cfRule type="cellIs" dxfId="186" priority="230" stopIfTrue="1" operator="equal">
      <formula>"C"</formula>
    </cfRule>
  </conditionalFormatting>
  <conditionalFormatting sqref="E52 G52">
    <cfRule type="cellIs" dxfId="185" priority="232" stopIfTrue="1" operator="equal">
      <formula>"NA"</formula>
    </cfRule>
  </conditionalFormatting>
  <conditionalFormatting sqref="E52 G52">
    <cfRule type="cellIs" dxfId="184" priority="231" stopIfTrue="1" operator="equal">
      <formula>"NC"</formula>
    </cfRule>
  </conditionalFormatting>
  <conditionalFormatting sqref="E52 G52">
    <cfRule type="cellIs" dxfId="183" priority="233" stopIfTrue="1" operator="equal">
      <formula>"NT"</formula>
    </cfRule>
  </conditionalFormatting>
  <conditionalFormatting sqref="H52">
    <cfRule type="cellIs" dxfId="182" priority="226" stopIfTrue="1" operator="equal">
      <formula>"C"</formula>
    </cfRule>
  </conditionalFormatting>
  <conditionalFormatting sqref="H52">
    <cfRule type="cellIs" dxfId="181" priority="228" stopIfTrue="1" operator="equal">
      <formula>"NA"</formula>
    </cfRule>
  </conditionalFormatting>
  <conditionalFormatting sqref="H52 I103:V113 I22:V24 I26:V38 I40:V47 I49:V50 I52:V56 I58:V67 I69:V72 I74:V87 I89:V101 I115:V126">
    <cfRule type="cellIs" dxfId="180" priority="171" stopIfTrue="1" operator="equal">
      <formula>"NCT"</formula>
    </cfRule>
    <cfRule type="cellIs" dxfId="179" priority="227" stopIfTrue="1" operator="equal">
      <formula>"NC"</formula>
    </cfRule>
  </conditionalFormatting>
  <conditionalFormatting sqref="H52">
    <cfRule type="cellIs" dxfId="178" priority="229" stopIfTrue="1" operator="equal">
      <formula>"NT"</formula>
    </cfRule>
  </conditionalFormatting>
  <conditionalFormatting sqref="E10:E17">
    <cfRule type="cellIs" dxfId="177" priority="178" stopIfTrue="1" operator="equal">
      <formula>"C"</formula>
    </cfRule>
  </conditionalFormatting>
  <conditionalFormatting sqref="E10:E17">
    <cfRule type="cellIs" dxfId="176" priority="180" stopIfTrue="1" operator="equal">
      <formula>"NA"</formula>
    </cfRule>
  </conditionalFormatting>
  <conditionalFormatting sqref="E10:E17">
    <cfRule type="cellIs" dxfId="175" priority="179" stopIfTrue="1" operator="equal">
      <formula>"NC"</formula>
    </cfRule>
  </conditionalFormatting>
  <conditionalFormatting sqref="E10:E17">
    <cfRule type="cellIs" dxfId="174" priority="181" stopIfTrue="1" operator="equal">
      <formula>"NT"</formula>
    </cfRule>
  </conditionalFormatting>
  <conditionalFormatting sqref="D52:D56">
    <cfRule type="cellIs" dxfId="173" priority="161" stopIfTrue="1" operator="equal">
      <formula>"C"</formula>
    </cfRule>
  </conditionalFormatting>
  <conditionalFormatting sqref="D52:D56">
    <cfRule type="cellIs" dxfId="172" priority="163" stopIfTrue="1" operator="equal">
      <formula>"NA"</formula>
    </cfRule>
  </conditionalFormatting>
  <conditionalFormatting sqref="D52:D56">
    <cfRule type="cellIs" dxfId="171" priority="160" stopIfTrue="1" operator="equal">
      <formula>"NCT"</formula>
    </cfRule>
    <cfRule type="cellIs" dxfId="170" priority="162" stopIfTrue="1" operator="equal">
      <formula>"NC"</formula>
    </cfRule>
  </conditionalFormatting>
  <conditionalFormatting sqref="D52:D56">
    <cfRule type="cellIs" dxfId="169" priority="164" stopIfTrue="1" operator="equal">
      <formula>"NT"</formula>
    </cfRule>
  </conditionalFormatting>
  <conditionalFormatting sqref="D58:D67">
    <cfRule type="cellIs" dxfId="168" priority="156" stopIfTrue="1" operator="equal">
      <formula>"C"</formula>
    </cfRule>
  </conditionalFormatting>
  <conditionalFormatting sqref="D58:D67">
    <cfRule type="cellIs" dxfId="167" priority="158" stopIfTrue="1" operator="equal">
      <formula>"NA"</formula>
    </cfRule>
  </conditionalFormatting>
  <conditionalFormatting sqref="D58:D67">
    <cfRule type="cellIs" dxfId="166" priority="155" stopIfTrue="1" operator="equal">
      <formula>"NCT"</formula>
    </cfRule>
    <cfRule type="cellIs" dxfId="165" priority="157" stopIfTrue="1" operator="equal">
      <formula>"NC"</formula>
    </cfRule>
  </conditionalFormatting>
  <conditionalFormatting sqref="D58:D67">
    <cfRule type="cellIs" dxfId="164" priority="159" stopIfTrue="1" operator="equal">
      <formula>"NT"</formula>
    </cfRule>
  </conditionalFormatting>
  <conditionalFormatting sqref="D69:D72">
    <cfRule type="cellIs" dxfId="163" priority="151" stopIfTrue="1" operator="equal">
      <formula>"C"</formula>
    </cfRule>
  </conditionalFormatting>
  <conditionalFormatting sqref="D69:D72">
    <cfRule type="cellIs" dxfId="162" priority="153" stopIfTrue="1" operator="equal">
      <formula>"NA"</formula>
    </cfRule>
  </conditionalFormatting>
  <conditionalFormatting sqref="D69:D72">
    <cfRule type="cellIs" dxfId="161" priority="150" stopIfTrue="1" operator="equal">
      <formula>"NCT"</formula>
    </cfRule>
    <cfRule type="cellIs" dxfId="160" priority="152" stopIfTrue="1" operator="equal">
      <formula>"NC"</formula>
    </cfRule>
  </conditionalFormatting>
  <conditionalFormatting sqref="D69:D72">
    <cfRule type="cellIs" dxfId="159" priority="154" stopIfTrue="1" operator="equal">
      <formula>"NT"</formula>
    </cfRule>
  </conditionalFormatting>
  <conditionalFormatting sqref="D74:D87">
    <cfRule type="cellIs" dxfId="158" priority="146" stopIfTrue="1" operator="equal">
      <formula>"C"</formula>
    </cfRule>
  </conditionalFormatting>
  <conditionalFormatting sqref="D74:D87">
    <cfRule type="cellIs" dxfId="157" priority="148" stopIfTrue="1" operator="equal">
      <formula>"NA"</formula>
    </cfRule>
  </conditionalFormatting>
  <conditionalFormatting sqref="D74:D87">
    <cfRule type="cellIs" dxfId="156" priority="145" stopIfTrue="1" operator="equal">
      <formula>"NCT"</formula>
    </cfRule>
    <cfRule type="cellIs" dxfId="155" priority="147" stopIfTrue="1" operator="equal">
      <formula>"NC"</formula>
    </cfRule>
  </conditionalFormatting>
  <conditionalFormatting sqref="D74:D87">
    <cfRule type="cellIs" dxfId="154" priority="149" stopIfTrue="1" operator="equal">
      <formula>"NT"</formula>
    </cfRule>
  </conditionalFormatting>
  <conditionalFormatting sqref="D89:D101">
    <cfRule type="cellIs" dxfId="153" priority="141" stopIfTrue="1" operator="equal">
      <formula>"C"</formula>
    </cfRule>
  </conditionalFormatting>
  <conditionalFormatting sqref="D89:D101">
    <cfRule type="cellIs" dxfId="152" priority="143" stopIfTrue="1" operator="equal">
      <formula>"NA"</formula>
    </cfRule>
  </conditionalFormatting>
  <conditionalFormatting sqref="D89:D101">
    <cfRule type="cellIs" dxfId="151" priority="140" stopIfTrue="1" operator="equal">
      <formula>"NCT"</formula>
    </cfRule>
    <cfRule type="cellIs" dxfId="150" priority="142" stopIfTrue="1" operator="equal">
      <formula>"NC"</formula>
    </cfRule>
  </conditionalFormatting>
  <conditionalFormatting sqref="D89:D101">
    <cfRule type="cellIs" dxfId="149" priority="144" stopIfTrue="1" operator="equal">
      <formula>"NT"</formula>
    </cfRule>
  </conditionalFormatting>
  <conditionalFormatting sqref="D103:D113">
    <cfRule type="cellIs" dxfId="148" priority="136" stopIfTrue="1" operator="equal">
      <formula>"C"</formula>
    </cfRule>
  </conditionalFormatting>
  <conditionalFormatting sqref="D103:D113">
    <cfRule type="cellIs" dxfId="147" priority="138" stopIfTrue="1" operator="equal">
      <formula>"NA"</formula>
    </cfRule>
  </conditionalFormatting>
  <conditionalFormatting sqref="D103:D113">
    <cfRule type="cellIs" dxfId="146" priority="135" stopIfTrue="1" operator="equal">
      <formula>"NCT"</formula>
    </cfRule>
    <cfRule type="cellIs" dxfId="145" priority="137" stopIfTrue="1" operator="equal">
      <formula>"NC"</formula>
    </cfRule>
  </conditionalFormatting>
  <conditionalFormatting sqref="D103:D113">
    <cfRule type="cellIs" dxfId="144" priority="139" stopIfTrue="1" operator="equal">
      <formula>"NT"</formula>
    </cfRule>
  </conditionalFormatting>
  <conditionalFormatting sqref="D115:D126">
    <cfRule type="cellIs" dxfId="143" priority="131" stopIfTrue="1" operator="equal">
      <formula>"C"</formula>
    </cfRule>
  </conditionalFormatting>
  <conditionalFormatting sqref="D115:D126">
    <cfRule type="cellIs" dxfId="142" priority="133" stopIfTrue="1" operator="equal">
      <formula>"NA"</formula>
    </cfRule>
  </conditionalFormatting>
  <conditionalFormatting sqref="D115:D126">
    <cfRule type="cellIs" dxfId="141" priority="130" stopIfTrue="1" operator="equal">
      <formula>"NCT"</formula>
    </cfRule>
    <cfRule type="cellIs" dxfId="140" priority="132" stopIfTrue="1" operator="equal">
      <formula>"NC"</formula>
    </cfRule>
  </conditionalFormatting>
  <conditionalFormatting sqref="D115:D126">
    <cfRule type="cellIs" dxfId="139" priority="134" stopIfTrue="1" operator="equal">
      <formula>"NT"</formula>
    </cfRule>
  </conditionalFormatting>
  <conditionalFormatting sqref="F52:F56">
    <cfRule type="cellIs" dxfId="138" priority="126" stopIfTrue="1" operator="equal">
      <formula>"C"</formula>
    </cfRule>
  </conditionalFormatting>
  <conditionalFormatting sqref="F52:F56">
    <cfRule type="cellIs" dxfId="137" priority="128" stopIfTrue="1" operator="equal">
      <formula>"NA"</formula>
    </cfRule>
  </conditionalFormatting>
  <conditionalFormatting sqref="F52:F56">
    <cfRule type="cellIs" dxfId="136" priority="125" stopIfTrue="1" operator="equal">
      <formula>"NCT"</formula>
    </cfRule>
    <cfRule type="cellIs" dxfId="135" priority="127" stopIfTrue="1" operator="equal">
      <formula>"NC"</formula>
    </cfRule>
  </conditionalFormatting>
  <conditionalFormatting sqref="F52:F56">
    <cfRule type="cellIs" dxfId="134" priority="129" stopIfTrue="1" operator="equal">
      <formula>"NT"</formula>
    </cfRule>
  </conditionalFormatting>
  <conditionalFormatting sqref="F58:F67">
    <cfRule type="cellIs" dxfId="133" priority="121" stopIfTrue="1" operator="equal">
      <formula>"C"</formula>
    </cfRule>
  </conditionalFormatting>
  <conditionalFormatting sqref="F58:F67">
    <cfRule type="cellIs" dxfId="132" priority="123" stopIfTrue="1" operator="equal">
      <formula>"NA"</formula>
    </cfRule>
  </conditionalFormatting>
  <conditionalFormatting sqref="F58:F67">
    <cfRule type="cellIs" dxfId="131" priority="120" stopIfTrue="1" operator="equal">
      <formula>"NCT"</formula>
    </cfRule>
    <cfRule type="cellIs" dxfId="130" priority="122" stopIfTrue="1" operator="equal">
      <formula>"NC"</formula>
    </cfRule>
  </conditionalFormatting>
  <conditionalFormatting sqref="F58:F67">
    <cfRule type="cellIs" dxfId="129" priority="124" stopIfTrue="1" operator="equal">
      <formula>"NT"</formula>
    </cfRule>
  </conditionalFormatting>
  <conditionalFormatting sqref="F69:F72">
    <cfRule type="cellIs" dxfId="128" priority="116" stopIfTrue="1" operator="equal">
      <formula>"C"</formula>
    </cfRule>
  </conditionalFormatting>
  <conditionalFormatting sqref="F69:F72">
    <cfRule type="cellIs" dxfId="127" priority="118" stopIfTrue="1" operator="equal">
      <formula>"NA"</formula>
    </cfRule>
  </conditionalFormatting>
  <conditionalFormatting sqref="F69:F72">
    <cfRule type="cellIs" dxfId="126" priority="115" stopIfTrue="1" operator="equal">
      <formula>"NCT"</formula>
    </cfRule>
    <cfRule type="cellIs" dxfId="125" priority="117" stopIfTrue="1" operator="equal">
      <formula>"NC"</formula>
    </cfRule>
  </conditionalFormatting>
  <conditionalFormatting sqref="F69:F72">
    <cfRule type="cellIs" dxfId="124" priority="119" stopIfTrue="1" operator="equal">
      <formula>"NT"</formula>
    </cfRule>
  </conditionalFormatting>
  <conditionalFormatting sqref="F89:F101">
    <cfRule type="cellIs" dxfId="123" priority="114" stopIfTrue="1" operator="equal">
      <formula>"NC"</formula>
    </cfRule>
  </conditionalFormatting>
  <conditionalFormatting sqref="F103:F113">
    <cfRule type="cellIs" dxfId="122" priority="113" stopIfTrue="1" operator="equal">
      <formula>"NC"</formula>
    </cfRule>
  </conditionalFormatting>
  <conditionalFormatting sqref="F103:F113">
    <cfRule type="cellIs" dxfId="121" priority="112" stopIfTrue="1" operator="equal">
      <formula>"NC"</formula>
    </cfRule>
  </conditionalFormatting>
  <conditionalFormatting sqref="F115:F126">
    <cfRule type="cellIs" dxfId="120" priority="111" stopIfTrue="1" operator="equal">
      <formula>"NC"</formula>
    </cfRule>
  </conditionalFormatting>
  <conditionalFormatting sqref="F115:F126">
    <cfRule type="cellIs" dxfId="119" priority="110" stopIfTrue="1" operator="equal">
      <formula>"NC"</formula>
    </cfRule>
  </conditionalFormatting>
  <conditionalFormatting sqref="F115:F126">
    <cfRule type="cellIs" dxfId="118" priority="109" stopIfTrue="1" operator="equal">
      <formula>"NC"</formula>
    </cfRule>
  </conditionalFormatting>
  <conditionalFormatting sqref="I103:V113 I22:V24 I26:V38 I40:V47 I49:V50 I52:V56 I58:V67 I69:V72 I74:V87 I89:V101 I115:V126">
    <cfRule type="cellIs" dxfId="117" priority="61" stopIfTrue="1" operator="equal">
      <formula>"CT"</formula>
    </cfRule>
    <cfRule type="cellIs" dxfId="116" priority="63" stopIfTrue="1" operator="equal">
      <formula>"C"</formula>
    </cfRule>
  </conditionalFormatting>
  <conditionalFormatting sqref="D9:V126">
    <cfRule type="cellIs" dxfId="115" priority="73" stopIfTrue="1" operator="equal">
      <formula>"CT"</formula>
    </cfRule>
    <cfRule type="cellIs" dxfId="114" priority="177" stopIfTrue="1" operator="equal">
      <formula>"NCT"</formula>
    </cfRule>
    <cfRule type="cellIs" dxfId="113" priority="263" stopIfTrue="1" operator="equal">
      <formula>"NC"</formula>
    </cfRule>
    <cfRule type="cellIs" dxfId="112" priority="266" stopIfTrue="1" operator="equal">
      <formula>"C"</formula>
    </cfRule>
    <cfRule type="cellIs" dxfId="111" priority="267" stopIfTrue="1" operator="equal">
      <formula>"NC"</formula>
    </cfRule>
  </conditionalFormatting>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H109"/>
  <sheetViews>
    <sheetView zoomScaleNormal="100" workbookViewId="0">
      <pane xSplit="4" ySplit="3" topLeftCell="E4" activePane="bottomRight" state="frozen"/>
      <selection activeCell="E25" sqref="E25"/>
      <selection pane="topRight" activeCell="E25" sqref="E25"/>
      <selection pane="bottomLeft" activeCell="E25" sqref="E25"/>
      <selection pane="bottomRight" activeCell="E107" sqref="E107"/>
    </sheetView>
  </sheetViews>
  <sheetFormatPr baseColWidth="10" defaultColWidth="10.81640625" defaultRowHeight="13.8"/>
  <cols>
    <col min="1" max="1" width="3.81640625" style="1" customWidth="1"/>
    <col min="2" max="2" width="5.36328125" style="14" customWidth="1"/>
    <col min="3" max="3" width="35.81640625" style="9" customWidth="1"/>
    <col min="4" max="4" width="6.453125" style="14" customWidth="1"/>
    <col min="5" max="5" width="80.81640625" style="9" customWidth="1"/>
    <col min="6" max="6" width="53.90625" style="9" customWidth="1"/>
    <col min="7" max="1016" width="14.1796875" style="9" customWidth="1"/>
    <col min="1017" max="1022" width="14.1796875" style="1" customWidth="1"/>
    <col min="1023" max="1023" width="10.81640625" style="1" customWidth="1"/>
    <col min="1024" max="16384" width="10.81640625" style="1"/>
  </cols>
  <sheetData>
    <row r="1" spans="1:1022" s="11" customFormat="1">
      <c r="A1" s="20" t="str">
        <f>Périmètre!B10</f>
        <v>Accueil</v>
      </c>
      <c r="B1" s="20"/>
      <c r="C1" s="21"/>
      <c r="D1" s="27"/>
      <c r="E1" s="20"/>
      <c r="F1" s="20"/>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row>
    <row r="2" spans="1:1022" s="11" customFormat="1">
      <c r="A2" s="22" t="str">
        <f>Périmètre!C10</f>
        <v>http://www.eau-seine-normandie.fr/</v>
      </c>
      <c r="B2" s="22"/>
      <c r="C2" s="23"/>
      <c r="D2" s="28"/>
      <c r="E2" s="22"/>
      <c r="F2" s="22"/>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row>
    <row r="3" spans="1:1022">
      <c r="A3" s="24"/>
      <c r="B3" s="25" t="s">
        <v>255</v>
      </c>
      <c r="C3" s="25" t="s">
        <v>257</v>
      </c>
      <c r="D3" s="25" t="s">
        <v>258</v>
      </c>
      <c r="E3" s="25" t="s">
        <v>256</v>
      </c>
      <c r="F3" s="25" t="s">
        <v>4</v>
      </c>
    </row>
    <row r="4" spans="1:1022" ht="27.6">
      <c r="A4" s="129" t="str">
        <f>Synthèse!A9</f>
        <v>Images</v>
      </c>
      <c r="B4" s="10" t="str">
        <f>Synthèse!B9</f>
        <v>1.1</v>
      </c>
      <c r="C4" s="2" t="str">
        <f>Synthèse!C9</f>
        <v>Chaque image porteuse d’information a-t-elle une alternative textuelle ?</v>
      </c>
      <c r="D4" s="10" t="s">
        <v>37</v>
      </c>
      <c r="E4" s="2"/>
      <c r="F4" s="2"/>
      <c r="G4" s="1"/>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c r="TD4" s="12"/>
      <c r="TE4" s="12"/>
      <c r="TF4" s="12"/>
      <c r="TG4" s="12"/>
      <c r="TH4" s="12"/>
      <c r="TI4" s="12"/>
      <c r="TJ4" s="12"/>
      <c r="TK4" s="12"/>
      <c r="TL4" s="12"/>
      <c r="TM4" s="12"/>
      <c r="TN4" s="12"/>
      <c r="TO4" s="12"/>
      <c r="TP4" s="12"/>
      <c r="TQ4" s="12"/>
      <c r="TR4" s="12"/>
      <c r="TS4" s="12"/>
      <c r="TT4" s="12"/>
      <c r="TU4" s="12"/>
      <c r="TV4" s="12"/>
      <c r="TW4" s="12"/>
      <c r="TX4" s="12"/>
      <c r="TY4" s="12"/>
      <c r="TZ4" s="12"/>
      <c r="UA4" s="12"/>
      <c r="UB4" s="12"/>
      <c r="UC4" s="12"/>
      <c r="UD4" s="12"/>
      <c r="UE4" s="12"/>
      <c r="UF4" s="12"/>
      <c r="UG4" s="12"/>
      <c r="UH4" s="12"/>
      <c r="UI4" s="12"/>
      <c r="UJ4" s="12"/>
      <c r="UK4" s="12"/>
      <c r="UL4" s="12"/>
      <c r="UM4" s="12"/>
      <c r="UN4" s="12"/>
      <c r="UO4" s="12"/>
      <c r="UP4" s="12"/>
      <c r="UQ4" s="12"/>
      <c r="UR4" s="12"/>
      <c r="US4" s="12"/>
      <c r="UT4" s="12"/>
      <c r="UU4" s="12"/>
      <c r="UV4" s="12"/>
      <c r="UW4" s="12"/>
      <c r="UX4" s="12"/>
      <c r="UY4" s="12"/>
      <c r="UZ4" s="12"/>
      <c r="VA4" s="12"/>
      <c r="VB4" s="12"/>
      <c r="VC4" s="12"/>
      <c r="VD4" s="12"/>
      <c r="VE4" s="12"/>
      <c r="VF4" s="12"/>
      <c r="VG4" s="12"/>
      <c r="VH4" s="12"/>
      <c r="VI4" s="12"/>
      <c r="VJ4" s="12"/>
      <c r="VK4" s="12"/>
      <c r="VL4" s="12"/>
      <c r="VM4" s="12"/>
      <c r="VN4" s="12"/>
      <c r="VO4" s="12"/>
      <c r="VP4" s="12"/>
      <c r="VQ4" s="12"/>
      <c r="VR4" s="12"/>
      <c r="VS4" s="12"/>
      <c r="VT4" s="12"/>
      <c r="VU4" s="12"/>
      <c r="VV4" s="12"/>
      <c r="VW4" s="12"/>
      <c r="VX4" s="12"/>
      <c r="VY4" s="12"/>
      <c r="VZ4" s="12"/>
      <c r="WA4" s="12"/>
      <c r="WB4" s="12"/>
      <c r="WC4" s="12"/>
      <c r="WD4" s="12"/>
      <c r="WE4" s="12"/>
      <c r="WF4" s="12"/>
      <c r="WG4" s="12"/>
      <c r="WH4" s="12"/>
      <c r="WI4" s="12"/>
      <c r="WJ4" s="12"/>
      <c r="WK4" s="12"/>
      <c r="WL4" s="12"/>
      <c r="WM4" s="12"/>
      <c r="WN4" s="12"/>
      <c r="WO4" s="12"/>
      <c r="WP4" s="12"/>
      <c r="WQ4" s="12"/>
      <c r="WR4" s="12"/>
      <c r="WS4" s="12"/>
      <c r="WT4" s="12"/>
      <c r="WU4" s="12"/>
      <c r="WV4" s="12"/>
      <c r="WW4" s="12"/>
      <c r="WX4" s="12"/>
      <c r="WY4" s="12"/>
      <c r="WZ4" s="12"/>
      <c r="XA4" s="12"/>
      <c r="XB4" s="12"/>
      <c r="XC4" s="12"/>
      <c r="XD4" s="12"/>
      <c r="XE4" s="12"/>
      <c r="XF4" s="12"/>
      <c r="XG4" s="12"/>
      <c r="XH4" s="12"/>
      <c r="XI4" s="12"/>
      <c r="XJ4" s="12"/>
      <c r="XK4" s="12"/>
      <c r="XL4" s="12"/>
      <c r="XM4" s="12"/>
      <c r="XN4" s="12"/>
      <c r="XO4" s="12"/>
      <c r="XP4" s="12"/>
      <c r="XQ4" s="12"/>
      <c r="XR4" s="12"/>
      <c r="XS4" s="12"/>
      <c r="XT4" s="12"/>
      <c r="XU4" s="12"/>
      <c r="XV4" s="12"/>
      <c r="XW4" s="12"/>
      <c r="XX4" s="12"/>
      <c r="XY4" s="12"/>
      <c r="XZ4" s="12"/>
      <c r="YA4" s="12"/>
      <c r="YB4" s="12"/>
      <c r="YC4" s="12"/>
      <c r="YD4" s="12"/>
      <c r="YE4" s="12"/>
      <c r="YF4" s="12"/>
      <c r="YG4" s="12"/>
      <c r="YH4" s="12"/>
      <c r="YI4" s="12"/>
      <c r="YJ4" s="12"/>
      <c r="YK4" s="12"/>
      <c r="YL4" s="12"/>
      <c r="YM4" s="12"/>
      <c r="YN4" s="12"/>
      <c r="YO4" s="12"/>
      <c r="YP4" s="12"/>
      <c r="YQ4" s="12"/>
      <c r="YR4" s="12"/>
      <c r="YS4" s="12"/>
      <c r="YT4" s="12"/>
      <c r="YU4" s="12"/>
      <c r="YV4" s="12"/>
      <c r="YW4" s="12"/>
      <c r="YX4" s="12"/>
      <c r="YY4" s="12"/>
      <c r="YZ4" s="12"/>
      <c r="ZA4" s="12"/>
      <c r="ZB4" s="12"/>
      <c r="ZC4" s="12"/>
      <c r="ZD4" s="12"/>
      <c r="ZE4" s="12"/>
      <c r="ZF4" s="12"/>
      <c r="ZG4" s="12"/>
      <c r="ZH4" s="12"/>
      <c r="ZI4" s="12"/>
      <c r="ZJ4" s="12"/>
      <c r="ZK4" s="12"/>
      <c r="ZL4" s="12"/>
      <c r="ZM4" s="12"/>
      <c r="ZN4" s="12"/>
      <c r="ZO4" s="12"/>
      <c r="ZP4" s="12"/>
      <c r="ZQ4" s="12"/>
      <c r="ZR4" s="12"/>
      <c r="ZS4" s="12"/>
      <c r="ZT4" s="12"/>
      <c r="ZU4" s="12"/>
      <c r="ZV4" s="12"/>
      <c r="ZW4" s="12"/>
      <c r="ZX4" s="12"/>
      <c r="ZY4" s="12"/>
      <c r="ZZ4" s="12"/>
      <c r="AAA4" s="12"/>
      <c r="AAB4" s="12"/>
      <c r="AAC4" s="12"/>
      <c r="AAD4" s="12"/>
      <c r="AAE4" s="12"/>
      <c r="AAF4" s="12"/>
      <c r="AAG4" s="12"/>
      <c r="AAH4" s="12"/>
      <c r="AAI4" s="12"/>
      <c r="AAJ4" s="12"/>
      <c r="AAK4" s="12"/>
      <c r="AAL4" s="12"/>
      <c r="AAM4" s="12"/>
      <c r="AAN4" s="12"/>
      <c r="AAO4" s="12"/>
      <c r="AAP4" s="12"/>
      <c r="AAQ4" s="12"/>
      <c r="AAR4" s="12"/>
      <c r="AAS4" s="12"/>
      <c r="AAT4" s="12"/>
      <c r="AAU4" s="12"/>
      <c r="AAV4" s="12"/>
      <c r="AAW4" s="12"/>
      <c r="AAX4" s="12"/>
      <c r="AAY4" s="12"/>
      <c r="AAZ4" s="12"/>
      <c r="ABA4" s="12"/>
      <c r="ABB4" s="12"/>
      <c r="ABC4" s="12"/>
      <c r="ABD4" s="12"/>
      <c r="ABE4" s="12"/>
      <c r="ABF4" s="12"/>
      <c r="ABG4" s="12"/>
      <c r="ABH4" s="12"/>
      <c r="ABI4" s="12"/>
      <c r="ABJ4" s="12"/>
      <c r="ABK4" s="12"/>
      <c r="ABL4" s="12"/>
      <c r="ABM4" s="12"/>
      <c r="ABN4" s="12"/>
      <c r="ABO4" s="12"/>
      <c r="ABP4" s="12"/>
      <c r="ABQ4" s="12"/>
      <c r="ABR4" s="12"/>
      <c r="ABS4" s="12"/>
      <c r="ABT4" s="12"/>
      <c r="ABU4" s="12"/>
      <c r="ABV4" s="12"/>
      <c r="ABW4" s="12"/>
      <c r="ABX4" s="12"/>
      <c r="ABY4" s="12"/>
      <c r="ABZ4" s="12"/>
      <c r="ACA4" s="12"/>
      <c r="ACB4" s="12"/>
      <c r="ACC4" s="12"/>
      <c r="ACD4" s="12"/>
      <c r="ACE4" s="12"/>
      <c r="ACF4" s="12"/>
      <c r="ACG4" s="12"/>
      <c r="ACH4" s="12"/>
      <c r="ACI4" s="12"/>
      <c r="ACJ4" s="12"/>
      <c r="ACK4" s="12"/>
      <c r="ACL4" s="12"/>
      <c r="ACM4" s="12"/>
      <c r="ACN4" s="12"/>
      <c r="ACO4" s="12"/>
      <c r="ACP4" s="12"/>
      <c r="ACQ4" s="12"/>
      <c r="ACR4" s="12"/>
      <c r="ACS4" s="12"/>
      <c r="ACT4" s="12"/>
      <c r="ACU4" s="12"/>
      <c r="ACV4" s="12"/>
      <c r="ACW4" s="12"/>
      <c r="ACX4" s="12"/>
      <c r="ACY4" s="12"/>
      <c r="ACZ4" s="12"/>
      <c r="ADA4" s="12"/>
      <c r="ADB4" s="12"/>
      <c r="ADC4" s="12"/>
      <c r="ADD4" s="12"/>
      <c r="ADE4" s="12"/>
      <c r="ADF4" s="12"/>
      <c r="ADG4" s="12"/>
      <c r="ADH4" s="12"/>
      <c r="ADI4" s="12"/>
      <c r="ADJ4" s="12"/>
      <c r="ADK4" s="12"/>
      <c r="ADL4" s="12"/>
      <c r="ADM4" s="12"/>
      <c r="ADN4" s="12"/>
      <c r="ADO4" s="12"/>
      <c r="ADP4" s="12"/>
      <c r="ADQ4" s="12"/>
      <c r="ADR4" s="12"/>
      <c r="ADS4" s="12"/>
      <c r="ADT4" s="12"/>
      <c r="ADU4" s="12"/>
      <c r="ADV4" s="12"/>
      <c r="ADW4" s="12"/>
      <c r="ADX4" s="12"/>
      <c r="ADY4" s="12"/>
      <c r="ADZ4" s="12"/>
      <c r="AEA4" s="12"/>
      <c r="AEB4" s="12"/>
      <c r="AEC4" s="12"/>
      <c r="AED4" s="12"/>
      <c r="AEE4" s="12"/>
      <c r="AEF4" s="12"/>
      <c r="AEG4" s="12"/>
      <c r="AEH4" s="12"/>
      <c r="AEI4" s="12"/>
      <c r="AEJ4" s="12"/>
      <c r="AEK4" s="12"/>
      <c r="AEL4" s="12"/>
      <c r="AEM4" s="12"/>
      <c r="AEN4" s="12"/>
      <c r="AEO4" s="12"/>
      <c r="AEP4" s="12"/>
      <c r="AEQ4" s="12"/>
      <c r="AER4" s="12"/>
      <c r="AES4" s="12"/>
      <c r="AET4" s="12"/>
      <c r="AEU4" s="12"/>
      <c r="AEV4" s="12"/>
      <c r="AEW4" s="12"/>
      <c r="AEX4" s="12"/>
      <c r="AEY4" s="12"/>
      <c r="AEZ4" s="12"/>
      <c r="AFA4" s="12"/>
      <c r="AFB4" s="12"/>
      <c r="AFC4" s="12"/>
      <c r="AFD4" s="12"/>
      <c r="AFE4" s="12"/>
      <c r="AFF4" s="12"/>
      <c r="AFG4" s="12"/>
      <c r="AFH4" s="12"/>
      <c r="AFI4" s="12"/>
      <c r="AFJ4" s="12"/>
      <c r="AFK4" s="12"/>
      <c r="AFL4" s="12"/>
      <c r="AFM4" s="12"/>
      <c r="AFN4" s="12"/>
      <c r="AFO4" s="12"/>
      <c r="AFP4" s="12"/>
      <c r="AFQ4" s="12"/>
      <c r="AFR4" s="12"/>
      <c r="AFS4" s="12"/>
      <c r="AFT4" s="12"/>
      <c r="AFU4" s="12"/>
      <c r="AFV4" s="12"/>
      <c r="AFW4" s="12"/>
      <c r="AFX4" s="12"/>
      <c r="AFY4" s="12"/>
      <c r="AFZ4" s="12"/>
      <c r="AGA4" s="12"/>
      <c r="AGB4" s="12"/>
      <c r="AGC4" s="12"/>
      <c r="AGD4" s="12"/>
      <c r="AGE4" s="12"/>
      <c r="AGF4" s="12"/>
      <c r="AGG4" s="12"/>
      <c r="AGH4" s="12"/>
      <c r="AGI4" s="12"/>
      <c r="AGJ4" s="12"/>
      <c r="AGK4" s="12"/>
      <c r="AGL4" s="12"/>
      <c r="AGM4" s="12"/>
      <c r="AGN4" s="12"/>
      <c r="AGO4" s="12"/>
      <c r="AGP4" s="12"/>
      <c r="AGQ4" s="12"/>
      <c r="AGR4" s="12"/>
      <c r="AGS4" s="12"/>
      <c r="AGT4" s="12"/>
      <c r="AGU4" s="12"/>
      <c r="AGV4" s="12"/>
      <c r="AGW4" s="12"/>
      <c r="AGX4" s="12"/>
      <c r="AGY4" s="12"/>
      <c r="AGZ4" s="12"/>
      <c r="AHA4" s="12"/>
      <c r="AHB4" s="12"/>
      <c r="AHC4" s="12"/>
      <c r="AHD4" s="12"/>
      <c r="AHE4" s="12"/>
      <c r="AHF4" s="12"/>
      <c r="AHG4" s="12"/>
      <c r="AHH4" s="12"/>
      <c r="AHI4" s="12"/>
      <c r="AHJ4" s="12"/>
      <c r="AHK4" s="12"/>
      <c r="AHL4" s="12"/>
      <c r="AHM4" s="12"/>
      <c r="AHN4" s="12"/>
      <c r="AHO4" s="12"/>
      <c r="AHP4" s="12"/>
      <c r="AHQ4" s="12"/>
      <c r="AHR4" s="12"/>
      <c r="AHS4" s="12"/>
      <c r="AHT4" s="12"/>
      <c r="AHU4" s="12"/>
      <c r="AHV4" s="12"/>
      <c r="AHW4" s="12"/>
      <c r="AHX4" s="12"/>
      <c r="AHY4" s="12"/>
      <c r="AHZ4" s="12"/>
      <c r="AIA4" s="12"/>
      <c r="AIB4" s="12"/>
      <c r="AIC4" s="12"/>
      <c r="AID4" s="12"/>
      <c r="AIE4" s="12"/>
      <c r="AIF4" s="12"/>
      <c r="AIG4" s="12"/>
      <c r="AIH4" s="12"/>
      <c r="AII4" s="12"/>
      <c r="AIJ4" s="12"/>
      <c r="AIK4" s="12"/>
      <c r="AIL4" s="12"/>
      <c r="AIM4" s="12"/>
      <c r="AIN4" s="12"/>
      <c r="AIO4" s="12"/>
      <c r="AIP4" s="12"/>
      <c r="AIQ4" s="12"/>
      <c r="AIR4" s="12"/>
      <c r="AIS4" s="12"/>
      <c r="AIT4" s="12"/>
      <c r="AIU4" s="12"/>
      <c r="AIV4" s="12"/>
      <c r="AIW4" s="12"/>
      <c r="AIX4" s="12"/>
      <c r="AIY4" s="12"/>
      <c r="AIZ4" s="12"/>
      <c r="AJA4" s="12"/>
      <c r="AJB4" s="12"/>
      <c r="AJC4" s="12"/>
      <c r="AJD4" s="12"/>
      <c r="AJE4" s="12"/>
      <c r="AJF4" s="12"/>
      <c r="AJG4" s="12"/>
      <c r="AJH4" s="12"/>
      <c r="AJI4" s="12"/>
      <c r="AJJ4" s="12"/>
      <c r="AJK4" s="12"/>
      <c r="AJL4" s="12"/>
      <c r="AJM4" s="12"/>
      <c r="AJN4" s="12"/>
      <c r="AJO4" s="12"/>
      <c r="AJP4" s="12"/>
      <c r="AJQ4" s="12"/>
      <c r="AJR4" s="12"/>
      <c r="AJS4" s="12"/>
      <c r="AJT4" s="12"/>
      <c r="AJU4" s="12"/>
      <c r="AJV4" s="12"/>
      <c r="AJW4" s="12"/>
      <c r="AJX4" s="12"/>
      <c r="AJY4" s="12"/>
      <c r="AJZ4" s="12"/>
      <c r="AKA4" s="12"/>
      <c r="AKB4" s="12"/>
      <c r="AKC4" s="12"/>
      <c r="AKD4" s="12"/>
      <c r="AKE4" s="12"/>
      <c r="AKF4" s="12"/>
      <c r="AKG4" s="12"/>
      <c r="AKH4" s="12"/>
      <c r="AKI4" s="12"/>
      <c r="AKJ4" s="12"/>
      <c r="AKK4" s="12"/>
      <c r="AKL4" s="12"/>
      <c r="AKM4" s="12"/>
      <c r="AKN4" s="12"/>
      <c r="AKO4" s="12"/>
      <c r="AKP4" s="12"/>
      <c r="AKQ4" s="12"/>
      <c r="AKR4" s="12"/>
      <c r="AKS4" s="12"/>
      <c r="AKT4" s="12"/>
      <c r="AKU4" s="12"/>
      <c r="AKV4" s="12"/>
      <c r="AKW4" s="12"/>
      <c r="AKX4" s="12"/>
      <c r="AKY4" s="12"/>
      <c r="AKZ4" s="12"/>
      <c r="ALA4" s="12"/>
      <c r="ALB4" s="12"/>
      <c r="ALC4" s="12"/>
      <c r="ALD4" s="12"/>
      <c r="ALE4" s="12"/>
      <c r="ALF4" s="12"/>
      <c r="ALG4" s="12"/>
      <c r="ALH4" s="12"/>
      <c r="ALI4" s="12"/>
      <c r="ALJ4" s="12"/>
      <c r="ALK4" s="12"/>
      <c r="ALL4" s="12"/>
      <c r="ALM4" s="12"/>
      <c r="ALN4" s="12"/>
      <c r="ALO4" s="12"/>
      <c r="ALP4" s="12"/>
      <c r="ALQ4" s="12"/>
      <c r="ALR4" s="12"/>
      <c r="ALS4" s="12"/>
      <c r="ALT4" s="12"/>
      <c r="ALU4" s="12"/>
      <c r="ALV4" s="12"/>
      <c r="ALW4" s="12"/>
      <c r="ALX4" s="12"/>
      <c r="ALY4" s="12"/>
      <c r="ALZ4" s="12"/>
      <c r="AMA4" s="12"/>
      <c r="AMB4" s="12"/>
    </row>
    <row r="5" spans="1:1022" ht="70.8">
      <c r="A5" s="116"/>
      <c r="B5" s="10" t="str">
        <f>Synthèse!B10</f>
        <v>1.2</v>
      </c>
      <c r="C5" s="2" t="str">
        <f>Synthèse!C10</f>
        <v>Chaque image de décoration est-elle correctement ignorée par les technologies d’assistance ?</v>
      </c>
      <c r="D5" s="10" t="s">
        <v>38</v>
      </c>
      <c r="E5" s="2" t="s">
        <v>465</v>
      </c>
      <c r="F5" s="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c r="NW5" s="12"/>
      <c r="NX5" s="12"/>
      <c r="NY5" s="12"/>
      <c r="NZ5" s="12"/>
      <c r="OA5" s="12"/>
      <c r="OB5" s="12"/>
      <c r="OC5" s="12"/>
      <c r="OD5" s="12"/>
      <c r="OE5" s="12"/>
      <c r="OF5" s="12"/>
      <c r="OG5" s="12"/>
      <c r="OH5" s="12"/>
      <c r="OI5" s="12"/>
      <c r="OJ5" s="12"/>
      <c r="OK5" s="12"/>
      <c r="OL5" s="12"/>
      <c r="OM5" s="12"/>
      <c r="ON5" s="12"/>
      <c r="OO5" s="12"/>
      <c r="OP5" s="12"/>
      <c r="OQ5" s="12"/>
      <c r="OR5" s="12"/>
      <c r="OS5" s="12"/>
      <c r="OT5" s="12"/>
      <c r="OU5" s="12"/>
      <c r="OV5" s="12"/>
      <c r="OW5" s="12"/>
      <c r="OX5" s="12"/>
      <c r="OY5" s="12"/>
      <c r="OZ5" s="12"/>
      <c r="PA5" s="12"/>
      <c r="PB5" s="12"/>
      <c r="PC5" s="12"/>
      <c r="PD5" s="12"/>
      <c r="PE5" s="12"/>
      <c r="PF5" s="12"/>
      <c r="PG5" s="12"/>
      <c r="PH5" s="12"/>
      <c r="PI5" s="12"/>
      <c r="PJ5" s="12"/>
      <c r="PK5" s="12"/>
      <c r="PL5" s="12"/>
      <c r="PM5" s="12"/>
      <c r="PN5" s="12"/>
      <c r="PO5" s="12"/>
      <c r="PP5" s="12"/>
      <c r="PQ5" s="12"/>
      <c r="PR5" s="12"/>
      <c r="PS5" s="12"/>
      <c r="PT5" s="12"/>
      <c r="PU5" s="12"/>
      <c r="PV5" s="12"/>
      <c r="PW5" s="12"/>
      <c r="PX5" s="12"/>
      <c r="PY5" s="12"/>
      <c r="PZ5" s="12"/>
      <c r="QA5" s="12"/>
      <c r="QB5" s="12"/>
      <c r="QC5" s="12"/>
      <c r="QD5" s="12"/>
      <c r="QE5" s="12"/>
      <c r="QF5" s="12"/>
      <c r="QG5" s="12"/>
      <c r="QH5" s="12"/>
      <c r="QI5" s="12"/>
      <c r="QJ5" s="12"/>
      <c r="QK5" s="12"/>
      <c r="QL5" s="12"/>
      <c r="QM5" s="12"/>
      <c r="QN5" s="12"/>
      <c r="QO5" s="12"/>
      <c r="QP5" s="12"/>
      <c r="QQ5" s="12"/>
      <c r="QR5" s="12"/>
      <c r="QS5" s="12"/>
      <c r="QT5" s="12"/>
      <c r="QU5" s="12"/>
      <c r="QV5" s="12"/>
      <c r="QW5" s="12"/>
      <c r="QX5" s="12"/>
      <c r="QY5" s="12"/>
      <c r="QZ5" s="12"/>
      <c r="RA5" s="12"/>
      <c r="RB5" s="12"/>
      <c r="RC5" s="12"/>
      <c r="RD5" s="12"/>
      <c r="RE5" s="12"/>
      <c r="RF5" s="12"/>
      <c r="RG5" s="12"/>
      <c r="RH5" s="12"/>
      <c r="RI5" s="12"/>
      <c r="RJ5" s="12"/>
      <c r="RK5" s="12"/>
      <c r="RL5" s="12"/>
      <c r="RM5" s="12"/>
      <c r="RN5" s="12"/>
      <c r="RO5" s="12"/>
      <c r="RP5" s="12"/>
      <c r="RQ5" s="12"/>
      <c r="RR5" s="12"/>
      <c r="RS5" s="12"/>
      <c r="RT5" s="12"/>
      <c r="RU5" s="12"/>
      <c r="RV5" s="12"/>
      <c r="RW5" s="12"/>
      <c r="RX5" s="12"/>
      <c r="RY5" s="12"/>
      <c r="RZ5" s="12"/>
      <c r="SA5" s="12"/>
      <c r="SB5" s="12"/>
      <c r="SC5" s="12"/>
      <c r="SD5" s="12"/>
      <c r="SE5" s="12"/>
      <c r="SF5" s="12"/>
      <c r="SG5" s="12"/>
      <c r="SH5" s="12"/>
      <c r="SI5" s="12"/>
      <c r="SJ5" s="12"/>
      <c r="SK5" s="12"/>
      <c r="SL5" s="12"/>
      <c r="SM5" s="12"/>
      <c r="SN5" s="12"/>
      <c r="SO5" s="12"/>
      <c r="SP5" s="12"/>
      <c r="SQ5" s="12"/>
      <c r="SR5" s="12"/>
      <c r="SS5" s="12"/>
      <c r="ST5" s="12"/>
      <c r="SU5" s="12"/>
      <c r="SV5" s="12"/>
      <c r="SW5" s="12"/>
      <c r="SX5" s="12"/>
      <c r="SY5" s="12"/>
      <c r="SZ5" s="12"/>
      <c r="TA5" s="12"/>
      <c r="TB5" s="12"/>
      <c r="TC5" s="12"/>
      <c r="TD5" s="12"/>
      <c r="TE5" s="12"/>
      <c r="TF5" s="12"/>
      <c r="TG5" s="12"/>
      <c r="TH5" s="12"/>
      <c r="TI5" s="12"/>
      <c r="TJ5" s="12"/>
      <c r="TK5" s="12"/>
      <c r="TL5" s="12"/>
      <c r="TM5" s="12"/>
      <c r="TN5" s="12"/>
      <c r="TO5" s="12"/>
      <c r="TP5" s="12"/>
      <c r="TQ5" s="12"/>
      <c r="TR5" s="12"/>
      <c r="TS5" s="12"/>
      <c r="TT5" s="12"/>
      <c r="TU5" s="12"/>
      <c r="TV5" s="12"/>
      <c r="TW5" s="12"/>
      <c r="TX5" s="12"/>
      <c r="TY5" s="12"/>
      <c r="TZ5" s="12"/>
      <c r="UA5" s="12"/>
      <c r="UB5" s="12"/>
      <c r="UC5" s="12"/>
      <c r="UD5" s="12"/>
      <c r="UE5" s="12"/>
      <c r="UF5" s="12"/>
      <c r="UG5" s="12"/>
      <c r="UH5" s="12"/>
      <c r="UI5" s="12"/>
      <c r="UJ5" s="12"/>
      <c r="UK5" s="12"/>
      <c r="UL5" s="12"/>
      <c r="UM5" s="12"/>
      <c r="UN5" s="12"/>
      <c r="UO5" s="12"/>
      <c r="UP5" s="12"/>
      <c r="UQ5" s="12"/>
      <c r="UR5" s="12"/>
      <c r="US5" s="12"/>
      <c r="UT5" s="12"/>
      <c r="UU5" s="12"/>
      <c r="UV5" s="12"/>
      <c r="UW5" s="12"/>
      <c r="UX5" s="12"/>
      <c r="UY5" s="12"/>
      <c r="UZ5" s="12"/>
      <c r="VA5" s="12"/>
      <c r="VB5" s="12"/>
      <c r="VC5" s="12"/>
      <c r="VD5" s="12"/>
      <c r="VE5" s="12"/>
      <c r="VF5" s="12"/>
      <c r="VG5" s="12"/>
      <c r="VH5" s="12"/>
      <c r="VI5" s="12"/>
      <c r="VJ5" s="12"/>
      <c r="VK5" s="12"/>
      <c r="VL5" s="12"/>
      <c r="VM5" s="12"/>
      <c r="VN5" s="12"/>
      <c r="VO5" s="12"/>
      <c r="VP5" s="12"/>
      <c r="VQ5" s="12"/>
      <c r="VR5" s="12"/>
      <c r="VS5" s="12"/>
      <c r="VT5" s="12"/>
      <c r="VU5" s="12"/>
      <c r="VV5" s="12"/>
      <c r="VW5" s="12"/>
      <c r="VX5" s="12"/>
      <c r="VY5" s="12"/>
      <c r="VZ5" s="12"/>
      <c r="WA5" s="12"/>
      <c r="WB5" s="12"/>
      <c r="WC5" s="12"/>
      <c r="WD5" s="12"/>
      <c r="WE5" s="12"/>
      <c r="WF5" s="12"/>
      <c r="WG5" s="12"/>
      <c r="WH5" s="12"/>
      <c r="WI5" s="12"/>
      <c r="WJ5" s="12"/>
      <c r="WK5" s="12"/>
      <c r="WL5" s="12"/>
      <c r="WM5" s="12"/>
      <c r="WN5" s="12"/>
      <c r="WO5" s="12"/>
      <c r="WP5" s="12"/>
      <c r="WQ5" s="12"/>
      <c r="WR5" s="12"/>
      <c r="WS5" s="12"/>
      <c r="WT5" s="12"/>
      <c r="WU5" s="12"/>
      <c r="WV5" s="12"/>
      <c r="WW5" s="12"/>
      <c r="WX5" s="12"/>
      <c r="WY5" s="12"/>
      <c r="WZ5" s="12"/>
      <c r="XA5" s="12"/>
      <c r="XB5" s="12"/>
      <c r="XC5" s="12"/>
      <c r="XD5" s="12"/>
      <c r="XE5" s="12"/>
      <c r="XF5" s="12"/>
      <c r="XG5" s="12"/>
      <c r="XH5" s="12"/>
      <c r="XI5" s="12"/>
      <c r="XJ5" s="12"/>
      <c r="XK5" s="12"/>
      <c r="XL5" s="12"/>
      <c r="XM5" s="12"/>
      <c r="XN5" s="12"/>
      <c r="XO5" s="12"/>
      <c r="XP5" s="12"/>
      <c r="XQ5" s="12"/>
      <c r="XR5" s="12"/>
      <c r="XS5" s="12"/>
      <c r="XT5" s="12"/>
      <c r="XU5" s="12"/>
      <c r="XV5" s="12"/>
      <c r="XW5" s="12"/>
      <c r="XX5" s="12"/>
      <c r="XY5" s="12"/>
      <c r="XZ5" s="12"/>
      <c r="YA5" s="12"/>
      <c r="YB5" s="12"/>
      <c r="YC5" s="12"/>
      <c r="YD5" s="12"/>
      <c r="YE5" s="12"/>
      <c r="YF5" s="12"/>
      <c r="YG5" s="12"/>
      <c r="YH5" s="12"/>
      <c r="YI5" s="12"/>
      <c r="YJ5" s="12"/>
      <c r="YK5" s="12"/>
      <c r="YL5" s="12"/>
      <c r="YM5" s="12"/>
      <c r="YN5" s="12"/>
      <c r="YO5" s="12"/>
      <c r="YP5" s="12"/>
      <c r="YQ5" s="12"/>
      <c r="YR5" s="12"/>
      <c r="YS5" s="12"/>
      <c r="YT5" s="12"/>
      <c r="YU5" s="12"/>
      <c r="YV5" s="12"/>
      <c r="YW5" s="12"/>
      <c r="YX5" s="12"/>
      <c r="YY5" s="12"/>
      <c r="YZ5" s="12"/>
      <c r="ZA5" s="12"/>
      <c r="ZB5" s="12"/>
      <c r="ZC5" s="12"/>
      <c r="ZD5" s="12"/>
      <c r="ZE5" s="12"/>
      <c r="ZF5" s="12"/>
      <c r="ZG5" s="12"/>
      <c r="ZH5" s="12"/>
      <c r="ZI5" s="12"/>
      <c r="ZJ5" s="12"/>
      <c r="ZK5" s="12"/>
      <c r="ZL5" s="12"/>
      <c r="ZM5" s="12"/>
      <c r="ZN5" s="12"/>
      <c r="ZO5" s="12"/>
      <c r="ZP5" s="12"/>
      <c r="ZQ5" s="12"/>
      <c r="ZR5" s="12"/>
      <c r="ZS5" s="12"/>
      <c r="ZT5" s="12"/>
      <c r="ZU5" s="12"/>
      <c r="ZV5" s="12"/>
      <c r="ZW5" s="12"/>
      <c r="ZX5" s="12"/>
      <c r="ZY5" s="12"/>
      <c r="ZZ5" s="12"/>
      <c r="AAA5" s="12"/>
      <c r="AAB5" s="12"/>
      <c r="AAC5" s="12"/>
      <c r="AAD5" s="12"/>
      <c r="AAE5" s="12"/>
      <c r="AAF5" s="12"/>
      <c r="AAG5" s="12"/>
      <c r="AAH5" s="12"/>
      <c r="AAI5" s="12"/>
      <c r="AAJ5" s="12"/>
      <c r="AAK5" s="12"/>
      <c r="AAL5" s="12"/>
      <c r="AAM5" s="12"/>
      <c r="AAN5" s="12"/>
      <c r="AAO5" s="12"/>
      <c r="AAP5" s="12"/>
      <c r="AAQ5" s="12"/>
      <c r="AAR5" s="12"/>
      <c r="AAS5" s="12"/>
      <c r="AAT5" s="12"/>
      <c r="AAU5" s="12"/>
      <c r="AAV5" s="12"/>
      <c r="AAW5" s="12"/>
      <c r="AAX5" s="12"/>
      <c r="AAY5" s="12"/>
      <c r="AAZ5" s="12"/>
      <c r="ABA5" s="12"/>
      <c r="ABB5" s="12"/>
      <c r="ABC5" s="12"/>
      <c r="ABD5" s="12"/>
      <c r="ABE5" s="12"/>
      <c r="ABF5" s="12"/>
      <c r="ABG5" s="12"/>
      <c r="ABH5" s="12"/>
      <c r="ABI5" s="12"/>
      <c r="ABJ5" s="12"/>
      <c r="ABK5" s="12"/>
      <c r="ABL5" s="12"/>
      <c r="ABM5" s="12"/>
      <c r="ABN5" s="12"/>
      <c r="ABO5" s="12"/>
      <c r="ABP5" s="12"/>
      <c r="ABQ5" s="12"/>
      <c r="ABR5" s="12"/>
      <c r="ABS5" s="12"/>
      <c r="ABT5" s="12"/>
      <c r="ABU5" s="12"/>
      <c r="ABV5" s="12"/>
      <c r="ABW5" s="12"/>
      <c r="ABX5" s="12"/>
      <c r="ABY5" s="12"/>
      <c r="ABZ5" s="12"/>
      <c r="ACA5" s="12"/>
      <c r="ACB5" s="12"/>
      <c r="ACC5" s="12"/>
      <c r="ACD5" s="12"/>
      <c r="ACE5" s="12"/>
      <c r="ACF5" s="12"/>
      <c r="ACG5" s="12"/>
      <c r="ACH5" s="12"/>
      <c r="ACI5" s="12"/>
      <c r="ACJ5" s="12"/>
      <c r="ACK5" s="12"/>
      <c r="ACL5" s="12"/>
      <c r="ACM5" s="12"/>
      <c r="ACN5" s="12"/>
      <c r="ACO5" s="12"/>
      <c r="ACP5" s="12"/>
      <c r="ACQ5" s="12"/>
      <c r="ACR5" s="12"/>
      <c r="ACS5" s="12"/>
      <c r="ACT5" s="12"/>
      <c r="ACU5" s="12"/>
      <c r="ACV5" s="12"/>
      <c r="ACW5" s="12"/>
      <c r="ACX5" s="12"/>
      <c r="ACY5" s="12"/>
      <c r="ACZ5" s="12"/>
      <c r="ADA5" s="12"/>
      <c r="ADB5" s="12"/>
      <c r="ADC5" s="12"/>
      <c r="ADD5" s="12"/>
      <c r="ADE5" s="12"/>
      <c r="ADF5" s="12"/>
      <c r="ADG5" s="12"/>
      <c r="ADH5" s="12"/>
      <c r="ADI5" s="12"/>
      <c r="ADJ5" s="12"/>
      <c r="ADK5" s="12"/>
      <c r="ADL5" s="12"/>
      <c r="ADM5" s="12"/>
      <c r="ADN5" s="12"/>
      <c r="ADO5" s="12"/>
      <c r="ADP5" s="12"/>
      <c r="ADQ5" s="12"/>
      <c r="ADR5" s="12"/>
      <c r="ADS5" s="12"/>
      <c r="ADT5" s="12"/>
      <c r="ADU5" s="12"/>
      <c r="ADV5" s="12"/>
      <c r="ADW5" s="12"/>
      <c r="ADX5" s="12"/>
      <c r="ADY5" s="12"/>
      <c r="ADZ5" s="12"/>
      <c r="AEA5" s="12"/>
      <c r="AEB5" s="12"/>
      <c r="AEC5" s="12"/>
      <c r="AED5" s="12"/>
      <c r="AEE5" s="12"/>
      <c r="AEF5" s="12"/>
      <c r="AEG5" s="12"/>
      <c r="AEH5" s="12"/>
      <c r="AEI5" s="12"/>
      <c r="AEJ5" s="12"/>
      <c r="AEK5" s="12"/>
      <c r="AEL5" s="12"/>
      <c r="AEM5" s="12"/>
      <c r="AEN5" s="12"/>
      <c r="AEO5" s="12"/>
      <c r="AEP5" s="12"/>
      <c r="AEQ5" s="12"/>
      <c r="AER5" s="12"/>
      <c r="AES5" s="12"/>
      <c r="AET5" s="12"/>
      <c r="AEU5" s="12"/>
      <c r="AEV5" s="12"/>
      <c r="AEW5" s="12"/>
      <c r="AEX5" s="12"/>
      <c r="AEY5" s="12"/>
      <c r="AEZ5" s="12"/>
      <c r="AFA5" s="12"/>
      <c r="AFB5" s="12"/>
      <c r="AFC5" s="12"/>
      <c r="AFD5" s="12"/>
      <c r="AFE5" s="12"/>
      <c r="AFF5" s="12"/>
      <c r="AFG5" s="12"/>
      <c r="AFH5" s="12"/>
      <c r="AFI5" s="12"/>
      <c r="AFJ5" s="12"/>
      <c r="AFK5" s="12"/>
      <c r="AFL5" s="12"/>
      <c r="AFM5" s="12"/>
      <c r="AFN5" s="12"/>
      <c r="AFO5" s="12"/>
      <c r="AFP5" s="12"/>
      <c r="AFQ5" s="12"/>
      <c r="AFR5" s="12"/>
      <c r="AFS5" s="12"/>
      <c r="AFT5" s="12"/>
      <c r="AFU5" s="12"/>
      <c r="AFV5" s="12"/>
      <c r="AFW5" s="12"/>
      <c r="AFX5" s="12"/>
      <c r="AFY5" s="12"/>
      <c r="AFZ5" s="12"/>
      <c r="AGA5" s="12"/>
      <c r="AGB5" s="12"/>
      <c r="AGC5" s="12"/>
      <c r="AGD5" s="12"/>
      <c r="AGE5" s="12"/>
      <c r="AGF5" s="12"/>
      <c r="AGG5" s="12"/>
      <c r="AGH5" s="12"/>
      <c r="AGI5" s="12"/>
      <c r="AGJ5" s="12"/>
      <c r="AGK5" s="12"/>
      <c r="AGL5" s="12"/>
      <c r="AGM5" s="12"/>
      <c r="AGN5" s="12"/>
      <c r="AGO5" s="12"/>
      <c r="AGP5" s="12"/>
      <c r="AGQ5" s="12"/>
      <c r="AGR5" s="12"/>
      <c r="AGS5" s="12"/>
      <c r="AGT5" s="12"/>
      <c r="AGU5" s="12"/>
      <c r="AGV5" s="12"/>
      <c r="AGW5" s="12"/>
      <c r="AGX5" s="12"/>
      <c r="AGY5" s="12"/>
      <c r="AGZ5" s="12"/>
      <c r="AHA5" s="12"/>
      <c r="AHB5" s="12"/>
      <c r="AHC5" s="12"/>
      <c r="AHD5" s="12"/>
      <c r="AHE5" s="12"/>
      <c r="AHF5" s="12"/>
      <c r="AHG5" s="12"/>
      <c r="AHH5" s="12"/>
      <c r="AHI5" s="12"/>
      <c r="AHJ5" s="12"/>
      <c r="AHK5" s="12"/>
      <c r="AHL5" s="12"/>
      <c r="AHM5" s="12"/>
      <c r="AHN5" s="12"/>
      <c r="AHO5" s="12"/>
      <c r="AHP5" s="12"/>
      <c r="AHQ5" s="12"/>
      <c r="AHR5" s="12"/>
      <c r="AHS5" s="12"/>
      <c r="AHT5" s="12"/>
      <c r="AHU5" s="12"/>
      <c r="AHV5" s="12"/>
      <c r="AHW5" s="12"/>
      <c r="AHX5" s="12"/>
      <c r="AHY5" s="12"/>
      <c r="AHZ5" s="12"/>
      <c r="AIA5" s="12"/>
      <c r="AIB5" s="12"/>
      <c r="AIC5" s="12"/>
      <c r="AID5" s="12"/>
      <c r="AIE5" s="12"/>
      <c r="AIF5" s="12"/>
      <c r="AIG5" s="12"/>
      <c r="AIH5" s="12"/>
      <c r="AII5" s="12"/>
      <c r="AIJ5" s="12"/>
      <c r="AIK5" s="12"/>
      <c r="AIL5" s="12"/>
      <c r="AIM5" s="12"/>
      <c r="AIN5" s="12"/>
      <c r="AIO5" s="12"/>
      <c r="AIP5" s="12"/>
      <c r="AIQ5" s="12"/>
      <c r="AIR5" s="12"/>
      <c r="AIS5" s="12"/>
      <c r="AIT5" s="12"/>
      <c r="AIU5" s="12"/>
      <c r="AIV5" s="12"/>
      <c r="AIW5" s="12"/>
      <c r="AIX5" s="12"/>
      <c r="AIY5" s="12"/>
      <c r="AIZ5" s="12"/>
      <c r="AJA5" s="12"/>
      <c r="AJB5" s="12"/>
      <c r="AJC5" s="12"/>
      <c r="AJD5" s="12"/>
      <c r="AJE5" s="12"/>
      <c r="AJF5" s="12"/>
      <c r="AJG5" s="12"/>
      <c r="AJH5" s="12"/>
      <c r="AJI5" s="12"/>
      <c r="AJJ5" s="12"/>
      <c r="AJK5" s="12"/>
      <c r="AJL5" s="12"/>
      <c r="AJM5" s="12"/>
      <c r="AJN5" s="12"/>
      <c r="AJO5" s="12"/>
      <c r="AJP5" s="12"/>
      <c r="AJQ5" s="12"/>
      <c r="AJR5" s="12"/>
      <c r="AJS5" s="12"/>
      <c r="AJT5" s="12"/>
      <c r="AJU5" s="12"/>
      <c r="AJV5" s="12"/>
      <c r="AJW5" s="12"/>
      <c r="AJX5" s="12"/>
      <c r="AJY5" s="12"/>
      <c r="AJZ5" s="12"/>
      <c r="AKA5" s="12"/>
      <c r="AKB5" s="12"/>
      <c r="AKC5" s="12"/>
      <c r="AKD5" s="12"/>
      <c r="AKE5" s="12"/>
      <c r="AKF5" s="12"/>
      <c r="AKG5" s="12"/>
      <c r="AKH5" s="12"/>
      <c r="AKI5" s="12"/>
      <c r="AKJ5" s="12"/>
      <c r="AKK5" s="12"/>
      <c r="AKL5" s="12"/>
      <c r="AKM5" s="12"/>
      <c r="AKN5" s="12"/>
      <c r="AKO5" s="12"/>
      <c r="AKP5" s="12"/>
      <c r="AKQ5" s="12"/>
      <c r="AKR5" s="12"/>
      <c r="AKS5" s="12"/>
      <c r="AKT5" s="12"/>
      <c r="AKU5" s="12"/>
      <c r="AKV5" s="12"/>
      <c r="AKW5" s="12"/>
      <c r="AKX5" s="12"/>
      <c r="AKY5" s="12"/>
      <c r="AKZ5" s="12"/>
      <c r="ALA5" s="12"/>
      <c r="ALB5" s="12"/>
      <c r="ALC5" s="12"/>
      <c r="ALD5" s="12"/>
      <c r="ALE5" s="12"/>
      <c r="ALF5" s="12"/>
      <c r="ALG5" s="12"/>
      <c r="ALH5" s="12"/>
      <c r="ALI5" s="12"/>
      <c r="ALJ5" s="12"/>
      <c r="ALK5" s="12"/>
      <c r="ALL5" s="12"/>
      <c r="ALM5" s="12"/>
      <c r="ALN5" s="12"/>
      <c r="ALO5" s="12"/>
      <c r="ALP5" s="12"/>
      <c r="ALQ5" s="12"/>
      <c r="ALR5" s="12"/>
      <c r="ALS5" s="12"/>
      <c r="ALT5" s="12"/>
      <c r="ALU5" s="12"/>
      <c r="ALV5" s="12"/>
      <c r="ALW5" s="12"/>
      <c r="ALX5" s="12"/>
      <c r="ALY5" s="12"/>
      <c r="ALZ5" s="12"/>
      <c r="AMA5" s="12"/>
      <c r="AMB5" s="12"/>
      <c r="AMC5" s="13"/>
      <c r="AMD5" s="13"/>
      <c r="AME5" s="13"/>
      <c r="AMF5" s="13"/>
      <c r="AMG5" s="13"/>
      <c r="AMH5" s="13"/>
    </row>
    <row r="6" spans="1:1022" ht="99">
      <c r="A6" s="116"/>
      <c r="B6" s="10" t="str">
        <f>Synthèse!B11</f>
        <v>1.3</v>
      </c>
      <c r="C6" s="2" t="str">
        <f>Synthèse!C11</f>
        <v>Pour chaque image porteuse d'information ayant une alternative textuelle, cette alternative est-elle pertinente (hors cas particuliers) ?</v>
      </c>
      <c r="D6" s="10" t="s">
        <v>38</v>
      </c>
      <c r="E6" s="2" t="s">
        <v>462</v>
      </c>
      <c r="F6" s="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12"/>
      <c r="OM6" s="12"/>
      <c r="ON6" s="12"/>
      <c r="OO6" s="12"/>
      <c r="OP6" s="12"/>
      <c r="OQ6" s="12"/>
      <c r="OR6" s="12"/>
      <c r="OS6" s="12"/>
      <c r="OT6" s="12"/>
      <c r="OU6" s="12"/>
      <c r="OV6" s="12"/>
      <c r="OW6" s="12"/>
      <c r="OX6" s="12"/>
      <c r="OY6" s="12"/>
      <c r="OZ6" s="12"/>
      <c r="PA6" s="12"/>
      <c r="PB6" s="12"/>
      <c r="PC6" s="12"/>
      <c r="PD6" s="12"/>
      <c r="PE6" s="12"/>
      <c r="PF6" s="12"/>
      <c r="PG6" s="12"/>
      <c r="PH6" s="12"/>
      <c r="PI6" s="12"/>
      <c r="PJ6" s="12"/>
      <c r="PK6" s="12"/>
      <c r="PL6" s="12"/>
      <c r="PM6" s="12"/>
      <c r="PN6" s="12"/>
      <c r="PO6" s="12"/>
      <c r="PP6" s="12"/>
      <c r="PQ6" s="12"/>
      <c r="PR6" s="12"/>
      <c r="PS6" s="12"/>
      <c r="PT6" s="12"/>
      <c r="PU6" s="12"/>
      <c r="PV6" s="12"/>
      <c r="PW6" s="12"/>
      <c r="PX6" s="12"/>
      <c r="PY6" s="12"/>
      <c r="PZ6" s="12"/>
      <c r="QA6" s="12"/>
      <c r="QB6" s="12"/>
      <c r="QC6" s="12"/>
      <c r="QD6" s="12"/>
      <c r="QE6" s="12"/>
      <c r="QF6" s="12"/>
      <c r="QG6" s="12"/>
      <c r="QH6" s="12"/>
      <c r="QI6" s="12"/>
      <c r="QJ6" s="12"/>
      <c r="QK6" s="12"/>
      <c r="QL6" s="12"/>
      <c r="QM6" s="12"/>
      <c r="QN6" s="12"/>
      <c r="QO6" s="12"/>
      <c r="QP6" s="12"/>
      <c r="QQ6" s="12"/>
      <c r="QR6" s="12"/>
      <c r="QS6" s="12"/>
      <c r="QT6" s="12"/>
      <c r="QU6" s="12"/>
      <c r="QV6" s="12"/>
      <c r="QW6" s="12"/>
      <c r="QX6" s="12"/>
      <c r="QY6" s="12"/>
      <c r="QZ6" s="12"/>
      <c r="RA6" s="12"/>
      <c r="RB6" s="12"/>
      <c r="RC6" s="12"/>
      <c r="RD6" s="12"/>
      <c r="RE6" s="12"/>
      <c r="RF6" s="12"/>
      <c r="RG6" s="12"/>
      <c r="RH6" s="12"/>
      <c r="RI6" s="12"/>
      <c r="RJ6" s="12"/>
      <c r="RK6" s="12"/>
      <c r="RL6" s="12"/>
      <c r="RM6" s="12"/>
      <c r="RN6" s="12"/>
      <c r="RO6" s="12"/>
      <c r="RP6" s="12"/>
      <c r="RQ6" s="12"/>
      <c r="RR6" s="12"/>
      <c r="RS6" s="12"/>
      <c r="RT6" s="12"/>
      <c r="RU6" s="12"/>
      <c r="RV6" s="12"/>
      <c r="RW6" s="12"/>
      <c r="RX6" s="12"/>
      <c r="RY6" s="12"/>
      <c r="RZ6" s="12"/>
      <c r="SA6" s="12"/>
      <c r="SB6" s="12"/>
      <c r="SC6" s="12"/>
      <c r="SD6" s="12"/>
      <c r="SE6" s="12"/>
      <c r="SF6" s="12"/>
      <c r="SG6" s="12"/>
      <c r="SH6" s="12"/>
      <c r="SI6" s="12"/>
      <c r="SJ6" s="12"/>
      <c r="SK6" s="12"/>
      <c r="SL6" s="12"/>
      <c r="SM6" s="12"/>
      <c r="SN6" s="12"/>
      <c r="SO6" s="12"/>
      <c r="SP6" s="12"/>
      <c r="SQ6" s="12"/>
      <c r="SR6" s="12"/>
      <c r="SS6" s="12"/>
      <c r="ST6" s="12"/>
      <c r="SU6" s="12"/>
      <c r="SV6" s="12"/>
      <c r="SW6" s="12"/>
      <c r="SX6" s="12"/>
      <c r="SY6" s="12"/>
      <c r="SZ6" s="12"/>
      <c r="TA6" s="12"/>
      <c r="TB6" s="12"/>
      <c r="TC6" s="12"/>
      <c r="TD6" s="12"/>
      <c r="TE6" s="12"/>
      <c r="TF6" s="12"/>
      <c r="TG6" s="12"/>
      <c r="TH6" s="12"/>
      <c r="TI6" s="12"/>
      <c r="TJ6" s="12"/>
      <c r="TK6" s="12"/>
      <c r="TL6" s="12"/>
      <c r="TM6" s="12"/>
      <c r="TN6" s="12"/>
      <c r="TO6" s="12"/>
      <c r="TP6" s="12"/>
      <c r="TQ6" s="12"/>
      <c r="TR6" s="12"/>
      <c r="TS6" s="12"/>
      <c r="TT6" s="12"/>
      <c r="TU6" s="12"/>
      <c r="TV6" s="12"/>
      <c r="TW6" s="12"/>
      <c r="TX6" s="12"/>
      <c r="TY6" s="12"/>
      <c r="TZ6" s="12"/>
      <c r="UA6" s="12"/>
      <c r="UB6" s="12"/>
      <c r="UC6" s="12"/>
      <c r="UD6" s="12"/>
      <c r="UE6" s="12"/>
      <c r="UF6" s="12"/>
      <c r="UG6" s="12"/>
      <c r="UH6" s="12"/>
      <c r="UI6" s="12"/>
      <c r="UJ6" s="12"/>
      <c r="UK6" s="12"/>
      <c r="UL6" s="12"/>
      <c r="UM6" s="12"/>
      <c r="UN6" s="12"/>
      <c r="UO6" s="12"/>
      <c r="UP6" s="12"/>
      <c r="UQ6" s="12"/>
      <c r="UR6" s="12"/>
      <c r="US6" s="12"/>
      <c r="UT6" s="12"/>
      <c r="UU6" s="12"/>
      <c r="UV6" s="12"/>
      <c r="UW6" s="12"/>
      <c r="UX6" s="12"/>
      <c r="UY6" s="12"/>
      <c r="UZ6" s="12"/>
      <c r="VA6" s="12"/>
      <c r="VB6" s="12"/>
      <c r="VC6" s="12"/>
      <c r="VD6" s="12"/>
      <c r="VE6" s="12"/>
      <c r="VF6" s="12"/>
      <c r="VG6" s="12"/>
      <c r="VH6" s="12"/>
      <c r="VI6" s="12"/>
      <c r="VJ6" s="12"/>
      <c r="VK6" s="12"/>
      <c r="VL6" s="12"/>
      <c r="VM6" s="12"/>
      <c r="VN6" s="12"/>
      <c r="VO6" s="12"/>
      <c r="VP6" s="12"/>
      <c r="VQ6" s="12"/>
      <c r="VR6" s="12"/>
      <c r="VS6" s="12"/>
      <c r="VT6" s="12"/>
      <c r="VU6" s="12"/>
      <c r="VV6" s="12"/>
      <c r="VW6" s="12"/>
      <c r="VX6" s="12"/>
      <c r="VY6" s="12"/>
      <c r="VZ6" s="12"/>
      <c r="WA6" s="12"/>
      <c r="WB6" s="12"/>
      <c r="WC6" s="12"/>
      <c r="WD6" s="12"/>
      <c r="WE6" s="12"/>
      <c r="WF6" s="12"/>
      <c r="WG6" s="12"/>
      <c r="WH6" s="12"/>
      <c r="WI6" s="12"/>
      <c r="WJ6" s="12"/>
      <c r="WK6" s="12"/>
      <c r="WL6" s="12"/>
      <c r="WM6" s="12"/>
      <c r="WN6" s="12"/>
      <c r="WO6" s="12"/>
      <c r="WP6" s="12"/>
      <c r="WQ6" s="12"/>
      <c r="WR6" s="12"/>
      <c r="WS6" s="12"/>
      <c r="WT6" s="12"/>
      <c r="WU6" s="12"/>
      <c r="WV6" s="12"/>
      <c r="WW6" s="12"/>
      <c r="WX6" s="12"/>
      <c r="WY6" s="12"/>
      <c r="WZ6" s="12"/>
      <c r="XA6" s="12"/>
      <c r="XB6" s="12"/>
      <c r="XC6" s="12"/>
      <c r="XD6" s="12"/>
      <c r="XE6" s="12"/>
      <c r="XF6" s="12"/>
      <c r="XG6" s="12"/>
      <c r="XH6" s="12"/>
      <c r="XI6" s="12"/>
      <c r="XJ6" s="12"/>
      <c r="XK6" s="12"/>
      <c r="XL6" s="12"/>
      <c r="XM6" s="12"/>
      <c r="XN6" s="12"/>
      <c r="XO6" s="12"/>
      <c r="XP6" s="12"/>
      <c r="XQ6" s="12"/>
      <c r="XR6" s="12"/>
      <c r="XS6" s="12"/>
      <c r="XT6" s="12"/>
      <c r="XU6" s="12"/>
      <c r="XV6" s="12"/>
      <c r="XW6" s="12"/>
      <c r="XX6" s="12"/>
      <c r="XY6" s="12"/>
      <c r="XZ6" s="12"/>
      <c r="YA6" s="12"/>
      <c r="YB6" s="12"/>
      <c r="YC6" s="12"/>
      <c r="YD6" s="12"/>
      <c r="YE6" s="12"/>
      <c r="YF6" s="12"/>
      <c r="YG6" s="12"/>
      <c r="YH6" s="12"/>
      <c r="YI6" s="12"/>
      <c r="YJ6" s="12"/>
      <c r="YK6" s="12"/>
      <c r="YL6" s="12"/>
      <c r="YM6" s="12"/>
      <c r="YN6" s="12"/>
      <c r="YO6" s="12"/>
      <c r="YP6" s="12"/>
      <c r="YQ6" s="12"/>
      <c r="YR6" s="12"/>
      <c r="YS6" s="12"/>
      <c r="YT6" s="12"/>
      <c r="YU6" s="12"/>
      <c r="YV6" s="12"/>
      <c r="YW6" s="12"/>
      <c r="YX6" s="12"/>
      <c r="YY6" s="12"/>
      <c r="YZ6" s="12"/>
      <c r="ZA6" s="12"/>
      <c r="ZB6" s="12"/>
      <c r="ZC6" s="12"/>
      <c r="ZD6" s="12"/>
      <c r="ZE6" s="12"/>
      <c r="ZF6" s="12"/>
      <c r="ZG6" s="12"/>
      <c r="ZH6" s="12"/>
      <c r="ZI6" s="12"/>
      <c r="ZJ6" s="12"/>
      <c r="ZK6" s="12"/>
      <c r="ZL6" s="12"/>
      <c r="ZM6" s="12"/>
      <c r="ZN6" s="12"/>
      <c r="ZO6" s="12"/>
      <c r="ZP6" s="12"/>
      <c r="ZQ6" s="12"/>
      <c r="ZR6" s="12"/>
      <c r="ZS6" s="12"/>
      <c r="ZT6" s="12"/>
      <c r="ZU6" s="12"/>
      <c r="ZV6" s="12"/>
      <c r="ZW6" s="12"/>
      <c r="ZX6" s="12"/>
      <c r="ZY6" s="12"/>
      <c r="ZZ6" s="12"/>
      <c r="AAA6" s="12"/>
      <c r="AAB6" s="12"/>
      <c r="AAC6" s="12"/>
      <c r="AAD6" s="12"/>
      <c r="AAE6" s="12"/>
      <c r="AAF6" s="12"/>
      <c r="AAG6" s="12"/>
      <c r="AAH6" s="12"/>
      <c r="AAI6" s="12"/>
      <c r="AAJ6" s="12"/>
      <c r="AAK6" s="12"/>
      <c r="AAL6" s="12"/>
      <c r="AAM6" s="12"/>
      <c r="AAN6" s="12"/>
      <c r="AAO6" s="12"/>
      <c r="AAP6" s="12"/>
      <c r="AAQ6" s="12"/>
      <c r="AAR6" s="12"/>
      <c r="AAS6" s="12"/>
      <c r="AAT6" s="12"/>
      <c r="AAU6" s="12"/>
      <c r="AAV6" s="12"/>
      <c r="AAW6" s="12"/>
      <c r="AAX6" s="12"/>
      <c r="AAY6" s="12"/>
      <c r="AAZ6" s="12"/>
      <c r="ABA6" s="12"/>
      <c r="ABB6" s="12"/>
      <c r="ABC6" s="12"/>
      <c r="ABD6" s="12"/>
      <c r="ABE6" s="12"/>
      <c r="ABF6" s="12"/>
      <c r="ABG6" s="12"/>
      <c r="ABH6" s="12"/>
      <c r="ABI6" s="12"/>
      <c r="ABJ6" s="12"/>
      <c r="ABK6" s="12"/>
      <c r="ABL6" s="12"/>
      <c r="ABM6" s="12"/>
      <c r="ABN6" s="12"/>
      <c r="ABO6" s="12"/>
      <c r="ABP6" s="12"/>
      <c r="ABQ6" s="12"/>
      <c r="ABR6" s="12"/>
      <c r="ABS6" s="12"/>
      <c r="ABT6" s="12"/>
      <c r="ABU6" s="12"/>
      <c r="ABV6" s="12"/>
      <c r="ABW6" s="12"/>
      <c r="ABX6" s="12"/>
      <c r="ABY6" s="12"/>
      <c r="ABZ6" s="12"/>
      <c r="ACA6" s="12"/>
      <c r="ACB6" s="12"/>
      <c r="ACC6" s="12"/>
      <c r="ACD6" s="12"/>
      <c r="ACE6" s="12"/>
      <c r="ACF6" s="12"/>
      <c r="ACG6" s="12"/>
      <c r="ACH6" s="12"/>
      <c r="ACI6" s="12"/>
      <c r="ACJ6" s="12"/>
      <c r="ACK6" s="12"/>
      <c r="ACL6" s="12"/>
      <c r="ACM6" s="12"/>
      <c r="ACN6" s="12"/>
      <c r="ACO6" s="12"/>
      <c r="ACP6" s="12"/>
      <c r="ACQ6" s="12"/>
      <c r="ACR6" s="12"/>
      <c r="ACS6" s="12"/>
      <c r="ACT6" s="12"/>
      <c r="ACU6" s="12"/>
      <c r="ACV6" s="12"/>
      <c r="ACW6" s="12"/>
      <c r="ACX6" s="12"/>
      <c r="ACY6" s="12"/>
      <c r="ACZ6" s="12"/>
      <c r="ADA6" s="12"/>
      <c r="ADB6" s="12"/>
      <c r="ADC6" s="12"/>
      <c r="ADD6" s="12"/>
      <c r="ADE6" s="12"/>
      <c r="ADF6" s="12"/>
      <c r="ADG6" s="12"/>
      <c r="ADH6" s="12"/>
      <c r="ADI6" s="12"/>
      <c r="ADJ6" s="12"/>
      <c r="ADK6" s="12"/>
      <c r="ADL6" s="12"/>
      <c r="ADM6" s="12"/>
      <c r="ADN6" s="12"/>
      <c r="ADO6" s="12"/>
      <c r="ADP6" s="12"/>
      <c r="ADQ6" s="12"/>
      <c r="ADR6" s="12"/>
      <c r="ADS6" s="12"/>
      <c r="ADT6" s="12"/>
      <c r="ADU6" s="12"/>
      <c r="ADV6" s="12"/>
      <c r="ADW6" s="12"/>
      <c r="ADX6" s="12"/>
      <c r="ADY6" s="12"/>
      <c r="ADZ6" s="12"/>
      <c r="AEA6" s="12"/>
      <c r="AEB6" s="12"/>
      <c r="AEC6" s="12"/>
      <c r="AED6" s="12"/>
      <c r="AEE6" s="12"/>
      <c r="AEF6" s="12"/>
      <c r="AEG6" s="12"/>
      <c r="AEH6" s="12"/>
      <c r="AEI6" s="12"/>
      <c r="AEJ6" s="12"/>
      <c r="AEK6" s="12"/>
      <c r="AEL6" s="12"/>
      <c r="AEM6" s="12"/>
      <c r="AEN6" s="12"/>
      <c r="AEO6" s="12"/>
      <c r="AEP6" s="12"/>
      <c r="AEQ6" s="12"/>
      <c r="AER6" s="12"/>
      <c r="AES6" s="12"/>
      <c r="AET6" s="12"/>
      <c r="AEU6" s="12"/>
      <c r="AEV6" s="12"/>
      <c r="AEW6" s="12"/>
      <c r="AEX6" s="12"/>
      <c r="AEY6" s="12"/>
      <c r="AEZ6" s="12"/>
      <c r="AFA6" s="12"/>
      <c r="AFB6" s="12"/>
      <c r="AFC6" s="12"/>
      <c r="AFD6" s="12"/>
      <c r="AFE6" s="12"/>
      <c r="AFF6" s="12"/>
      <c r="AFG6" s="12"/>
      <c r="AFH6" s="12"/>
      <c r="AFI6" s="12"/>
      <c r="AFJ6" s="12"/>
      <c r="AFK6" s="12"/>
      <c r="AFL6" s="12"/>
      <c r="AFM6" s="12"/>
      <c r="AFN6" s="12"/>
      <c r="AFO6" s="12"/>
      <c r="AFP6" s="12"/>
      <c r="AFQ6" s="12"/>
      <c r="AFR6" s="12"/>
      <c r="AFS6" s="12"/>
      <c r="AFT6" s="12"/>
      <c r="AFU6" s="12"/>
      <c r="AFV6" s="12"/>
      <c r="AFW6" s="12"/>
      <c r="AFX6" s="12"/>
      <c r="AFY6" s="12"/>
      <c r="AFZ6" s="12"/>
      <c r="AGA6" s="12"/>
      <c r="AGB6" s="12"/>
      <c r="AGC6" s="12"/>
      <c r="AGD6" s="12"/>
      <c r="AGE6" s="12"/>
      <c r="AGF6" s="12"/>
      <c r="AGG6" s="12"/>
      <c r="AGH6" s="12"/>
      <c r="AGI6" s="12"/>
      <c r="AGJ6" s="12"/>
      <c r="AGK6" s="12"/>
      <c r="AGL6" s="12"/>
      <c r="AGM6" s="12"/>
      <c r="AGN6" s="12"/>
      <c r="AGO6" s="12"/>
      <c r="AGP6" s="12"/>
      <c r="AGQ6" s="12"/>
      <c r="AGR6" s="12"/>
      <c r="AGS6" s="12"/>
      <c r="AGT6" s="12"/>
      <c r="AGU6" s="12"/>
      <c r="AGV6" s="12"/>
      <c r="AGW6" s="12"/>
      <c r="AGX6" s="12"/>
      <c r="AGY6" s="12"/>
      <c r="AGZ6" s="12"/>
      <c r="AHA6" s="12"/>
      <c r="AHB6" s="12"/>
      <c r="AHC6" s="12"/>
      <c r="AHD6" s="12"/>
      <c r="AHE6" s="12"/>
      <c r="AHF6" s="12"/>
      <c r="AHG6" s="12"/>
      <c r="AHH6" s="12"/>
      <c r="AHI6" s="12"/>
      <c r="AHJ6" s="12"/>
      <c r="AHK6" s="12"/>
      <c r="AHL6" s="12"/>
      <c r="AHM6" s="12"/>
      <c r="AHN6" s="12"/>
      <c r="AHO6" s="12"/>
      <c r="AHP6" s="12"/>
      <c r="AHQ6" s="12"/>
      <c r="AHR6" s="12"/>
      <c r="AHS6" s="12"/>
      <c r="AHT6" s="12"/>
      <c r="AHU6" s="12"/>
      <c r="AHV6" s="12"/>
      <c r="AHW6" s="12"/>
      <c r="AHX6" s="12"/>
      <c r="AHY6" s="12"/>
      <c r="AHZ6" s="12"/>
      <c r="AIA6" s="12"/>
      <c r="AIB6" s="12"/>
      <c r="AIC6" s="12"/>
      <c r="AID6" s="12"/>
      <c r="AIE6" s="12"/>
      <c r="AIF6" s="12"/>
      <c r="AIG6" s="12"/>
      <c r="AIH6" s="12"/>
      <c r="AII6" s="12"/>
      <c r="AIJ6" s="12"/>
      <c r="AIK6" s="12"/>
      <c r="AIL6" s="12"/>
      <c r="AIM6" s="12"/>
      <c r="AIN6" s="12"/>
      <c r="AIO6" s="12"/>
      <c r="AIP6" s="12"/>
      <c r="AIQ6" s="12"/>
      <c r="AIR6" s="12"/>
      <c r="AIS6" s="12"/>
      <c r="AIT6" s="12"/>
      <c r="AIU6" s="12"/>
      <c r="AIV6" s="12"/>
      <c r="AIW6" s="12"/>
      <c r="AIX6" s="12"/>
      <c r="AIY6" s="12"/>
      <c r="AIZ6" s="12"/>
      <c r="AJA6" s="12"/>
      <c r="AJB6" s="12"/>
      <c r="AJC6" s="12"/>
      <c r="AJD6" s="12"/>
      <c r="AJE6" s="12"/>
      <c r="AJF6" s="12"/>
      <c r="AJG6" s="12"/>
      <c r="AJH6" s="12"/>
      <c r="AJI6" s="12"/>
      <c r="AJJ6" s="12"/>
      <c r="AJK6" s="12"/>
      <c r="AJL6" s="12"/>
      <c r="AJM6" s="12"/>
      <c r="AJN6" s="12"/>
      <c r="AJO6" s="12"/>
      <c r="AJP6" s="12"/>
      <c r="AJQ6" s="12"/>
      <c r="AJR6" s="12"/>
      <c r="AJS6" s="12"/>
      <c r="AJT6" s="12"/>
      <c r="AJU6" s="12"/>
      <c r="AJV6" s="12"/>
      <c r="AJW6" s="12"/>
      <c r="AJX6" s="12"/>
      <c r="AJY6" s="12"/>
      <c r="AJZ6" s="12"/>
      <c r="AKA6" s="12"/>
      <c r="AKB6" s="12"/>
      <c r="AKC6" s="12"/>
      <c r="AKD6" s="12"/>
      <c r="AKE6" s="12"/>
      <c r="AKF6" s="12"/>
      <c r="AKG6" s="12"/>
      <c r="AKH6" s="12"/>
      <c r="AKI6" s="12"/>
      <c r="AKJ6" s="12"/>
      <c r="AKK6" s="12"/>
      <c r="AKL6" s="12"/>
      <c r="AKM6" s="12"/>
      <c r="AKN6" s="12"/>
      <c r="AKO6" s="12"/>
      <c r="AKP6" s="12"/>
      <c r="AKQ6" s="12"/>
      <c r="AKR6" s="12"/>
      <c r="AKS6" s="12"/>
      <c r="AKT6" s="12"/>
      <c r="AKU6" s="12"/>
      <c r="AKV6" s="12"/>
      <c r="AKW6" s="12"/>
      <c r="AKX6" s="12"/>
      <c r="AKY6" s="12"/>
      <c r="AKZ6" s="12"/>
      <c r="ALA6" s="12"/>
      <c r="ALB6" s="12"/>
      <c r="ALC6" s="12"/>
      <c r="ALD6" s="12"/>
      <c r="ALE6" s="12"/>
      <c r="ALF6" s="12"/>
      <c r="ALG6" s="12"/>
      <c r="ALH6" s="12"/>
      <c r="ALI6" s="12"/>
      <c r="ALJ6" s="12"/>
      <c r="ALK6" s="12"/>
      <c r="ALL6" s="12"/>
      <c r="ALM6" s="12"/>
      <c r="ALN6" s="12"/>
      <c r="ALO6" s="12"/>
      <c r="ALP6" s="12"/>
      <c r="ALQ6" s="12"/>
      <c r="ALR6" s="12"/>
      <c r="ALS6" s="12"/>
      <c r="ALT6" s="12"/>
      <c r="ALU6" s="12"/>
      <c r="ALV6" s="12"/>
      <c r="ALW6" s="12"/>
      <c r="ALX6" s="12"/>
      <c r="ALY6" s="12"/>
      <c r="ALZ6" s="12"/>
      <c r="AMA6" s="12"/>
      <c r="AMB6" s="12"/>
      <c r="AMC6" s="4"/>
      <c r="AMD6" s="4"/>
      <c r="AME6" s="4"/>
      <c r="AMF6" s="4"/>
      <c r="AMG6" s="4"/>
      <c r="AMH6" s="4"/>
    </row>
    <row r="7" spans="1:1022" ht="55.2">
      <c r="A7" s="116"/>
      <c r="B7" s="10" t="str">
        <f>Synthèse!B12</f>
        <v>1.4</v>
      </c>
      <c r="C7" s="2" t="str">
        <f>Synthèse!C12</f>
        <v>Pour chaque image utilisée comme CAPTCHA ou comme image-test, ayant une alternative textuelle, cette alternative permet-elle d’identifier la nature et la fonction de l’image ?</v>
      </c>
      <c r="D7" s="10" t="s">
        <v>39</v>
      </c>
      <c r="E7" s="2"/>
      <c r="F7" s="2"/>
      <c r="AMC7" s="4"/>
      <c r="AMD7" s="4"/>
      <c r="AME7" s="4"/>
      <c r="AMF7" s="4"/>
      <c r="AMG7" s="4"/>
      <c r="AMH7" s="4"/>
    </row>
    <row r="8" spans="1:1022" ht="41.4">
      <c r="A8" s="116"/>
      <c r="B8" s="10" t="str">
        <f>Synthèse!B13</f>
        <v>1.5</v>
      </c>
      <c r="C8" s="2" t="str">
        <f>Synthèse!C13</f>
        <v>Pour chaque image utilisée comme CAPTCHA, une solution d’accès alternatif au contenu ou à la fonction du CAPTCHA est-elle présente ?</v>
      </c>
      <c r="D8" s="10" t="s">
        <v>39</v>
      </c>
      <c r="E8" s="26"/>
      <c r="F8" s="2"/>
      <c r="AMC8" s="4"/>
      <c r="AMD8" s="4"/>
      <c r="AME8" s="4"/>
      <c r="AMF8" s="4"/>
      <c r="AMG8" s="4"/>
      <c r="AMH8" s="4"/>
    </row>
    <row r="9" spans="1:1022" ht="210">
      <c r="A9" s="116"/>
      <c r="B9" s="10" t="str">
        <f>Synthèse!B14</f>
        <v>1.6</v>
      </c>
      <c r="C9" s="2" t="str">
        <f>Synthèse!C14</f>
        <v>Chaque image porteuse d’information a-t-elle, si nécessaire, une description détaillée ?</v>
      </c>
      <c r="D9" s="10" t="s">
        <v>38</v>
      </c>
      <c r="E9" s="2" t="s">
        <v>463</v>
      </c>
      <c r="F9" s="2"/>
      <c r="AMC9" s="4"/>
      <c r="AMD9" s="4"/>
      <c r="AME9" s="4"/>
      <c r="AMF9" s="4"/>
      <c r="AMG9" s="4"/>
      <c r="AMH9" s="4"/>
    </row>
    <row r="10" spans="1:1022" ht="41.4">
      <c r="A10" s="116"/>
      <c r="B10" s="10" t="str">
        <f>Synthèse!B15</f>
        <v>1.7</v>
      </c>
      <c r="C10" s="2" t="str">
        <f>Synthèse!C15</f>
        <v>Pour chaque image porteuse d’information ayant une description détaillée, cette description est-elle pertinente ?</v>
      </c>
      <c r="D10" s="10" t="s">
        <v>39</v>
      </c>
      <c r="E10" s="2"/>
      <c r="F10" s="2"/>
      <c r="AMC10" s="4"/>
      <c r="AMD10" s="4"/>
      <c r="AME10" s="4"/>
      <c r="AMF10" s="4"/>
      <c r="AMG10" s="4"/>
      <c r="AMH10" s="4"/>
    </row>
    <row r="11" spans="1:1022" ht="69">
      <c r="A11" s="116"/>
      <c r="B11" s="10" t="str">
        <f>Synthèse!B16</f>
        <v>1.8</v>
      </c>
      <c r="C11" s="2" t="str">
        <f>Synthèse!C16</f>
        <v>Chaque image texte porteuse d’information, en l’absence d’un mécanisme de remplacement, doit si possible être remplacée par du texte stylé. Cette règle est-elle respectée (hors cas particuliers) ?</v>
      </c>
      <c r="D11" s="10" t="s">
        <v>39</v>
      </c>
      <c r="E11" s="2"/>
      <c r="F11" s="2"/>
    </row>
    <row r="12" spans="1:1022" ht="41.4">
      <c r="A12" s="130"/>
      <c r="B12" s="10" t="str">
        <f>Synthèse!B17</f>
        <v>1.9</v>
      </c>
      <c r="C12" s="2" t="str">
        <f>Synthèse!C17</f>
        <v>Chaque légende d’image est-elle, si nécessaire, correctement reliée à l’image correspondante ?</v>
      </c>
      <c r="D12" s="10" t="s">
        <v>39</v>
      </c>
      <c r="E12" s="2"/>
      <c r="F12" s="2"/>
    </row>
    <row r="13" spans="1:1022" ht="42.6">
      <c r="A13" s="128" t="str">
        <f>Synthèse!A19</f>
        <v>Cadres</v>
      </c>
      <c r="B13" s="41" t="str">
        <f>Synthèse!B19</f>
        <v>2.1</v>
      </c>
      <c r="C13" s="40" t="str">
        <f>Synthèse!C19</f>
        <v>Chaque cadre a-t-il un titre de cadre ?</v>
      </c>
      <c r="D13" s="41" t="s">
        <v>38</v>
      </c>
      <c r="E13" s="40" t="s">
        <v>470</v>
      </c>
      <c r="F13" s="40"/>
    </row>
    <row r="14" spans="1:1022" ht="33.450000000000003" customHeight="1">
      <c r="A14" s="128"/>
      <c r="B14" s="41" t="str">
        <f>Synthèse!B20</f>
        <v>2.2</v>
      </c>
      <c r="C14" s="40" t="str">
        <f>Synthèse!C20</f>
        <v>Pour chaque cadre ayant un titre de cadre, ce titre de cadre est-il pertinent ?</v>
      </c>
      <c r="D14" s="41" t="s">
        <v>37</v>
      </c>
      <c r="E14" s="87"/>
      <c r="F14" s="40"/>
    </row>
    <row r="15" spans="1:1022" ht="41.4">
      <c r="A15" s="128" t="str">
        <f>Synthèse!A22</f>
        <v>Couleurs</v>
      </c>
      <c r="B15" s="10" t="str">
        <f>Synthèse!B22</f>
        <v>3.1</v>
      </c>
      <c r="C15" s="2" t="str">
        <f>Synthèse!C22</f>
        <v>Dans chaque page web, l’information ne doit pas être donnée uniquement par la couleur. Cette règle est-elle respectée ?</v>
      </c>
      <c r="D15" s="10" t="s">
        <v>37</v>
      </c>
      <c r="E15" s="2"/>
      <c r="F15" s="2"/>
      <c r="AMC15" s="4"/>
      <c r="AMD15" s="4"/>
      <c r="AME15" s="4"/>
      <c r="AMF15" s="4"/>
      <c r="AMG15" s="4"/>
      <c r="AMH15" s="4"/>
    </row>
    <row r="16" spans="1:1022" ht="111">
      <c r="A16" s="128"/>
      <c r="B16" s="10" t="str">
        <f>Synthèse!B23</f>
        <v>3.2</v>
      </c>
      <c r="C16" s="2" t="str">
        <f>Synthèse!C23</f>
        <v>Dans chaque page web, le contraste entre la couleur du texte et la couleur de son arrière-plan est-il suffisamment élevé (hors cas particuliers) ?</v>
      </c>
      <c r="D16" s="10" t="s">
        <v>38</v>
      </c>
      <c r="E16" s="2" t="s">
        <v>455</v>
      </c>
      <c r="F16" s="6"/>
      <c r="AMC16" s="4"/>
      <c r="AMD16" s="4"/>
      <c r="AME16" s="4"/>
      <c r="AMF16" s="4"/>
      <c r="AMG16" s="4"/>
      <c r="AMH16" s="4"/>
    </row>
    <row r="17" spans="1:1022" ht="83.4">
      <c r="A17" s="128"/>
      <c r="B17" s="10" t="str">
        <f>Synthèse!B24</f>
        <v>3.3</v>
      </c>
      <c r="C17" s="2" t="str">
        <f>Synthèse!C24</f>
        <v>Dans chaque page web, les couleurs utilisées dans les composants d’interface ou les éléments graphiques porteurs d’informations sont-elles suffisamment contrastées (hors cas particuliers) ?</v>
      </c>
      <c r="D17" s="10" t="s">
        <v>38</v>
      </c>
      <c r="E17" s="2" t="s">
        <v>454</v>
      </c>
      <c r="F17" s="6"/>
      <c r="AMC17" s="4"/>
      <c r="AMD17" s="4"/>
      <c r="AME17" s="4"/>
      <c r="AMF17" s="4"/>
      <c r="AMG17" s="4"/>
      <c r="AMH17" s="4"/>
    </row>
    <row r="18" spans="1:1022" ht="167.4">
      <c r="A18" s="128" t="str">
        <f>Synthèse!A26</f>
        <v>Multimédia</v>
      </c>
      <c r="B18" s="41" t="str">
        <f>Synthèse!B26</f>
        <v>4.1</v>
      </c>
      <c r="C18" s="40" t="str">
        <f>Synthèse!C26</f>
        <v>Chaque média temporel pré-enregistré a-t-il, si nécessaire, une transcription textuelle ou une audiodescription (hors cas particuliers) ?</v>
      </c>
      <c r="D18" s="41" t="s">
        <v>38</v>
      </c>
      <c r="E18" s="40" t="s">
        <v>458</v>
      </c>
      <c r="F18" s="40"/>
      <c r="AMC18" s="4"/>
      <c r="AMD18" s="4"/>
      <c r="AME18" s="4"/>
      <c r="AMF18" s="4"/>
      <c r="AMG18" s="4"/>
      <c r="AMH18" s="4"/>
    </row>
    <row r="19" spans="1:1022" ht="55.2">
      <c r="A19" s="128"/>
      <c r="B19" s="41" t="str">
        <f>Synthèse!B27</f>
        <v>4.2</v>
      </c>
      <c r="C19" s="40" t="str">
        <f>Synthèse!C27</f>
        <v>Pour chaque média temporel pré-enregistré ayant une transcription textuelle ou une audiodescription synchronisée, celles-ci sont-elles pertinentes (hors cas particuliers) ?</v>
      </c>
      <c r="D19" s="41" t="s">
        <v>39</v>
      </c>
      <c r="E19" s="87" t="s">
        <v>315</v>
      </c>
      <c r="F19" s="40"/>
      <c r="AMC19" s="4"/>
      <c r="AMD19" s="4"/>
      <c r="AME19" s="4"/>
      <c r="AMF19" s="4"/>
      <c r="AMG19" s="4"/>
      <c r="AMH19" s="4"/>
    </row>
    <row r="20" spans="1:1022" ht="41.4">
      <c r="A20" s="128"/>
      <c r="B20" s="41" t="str">
        <f>Synthèse!B28</f>
        <v>4.3</v>
      </c>
      <c r="C20" s="40" t="str">
        <f>Synthèse!C28</f>
        <v>Chaque média temporel synchronisé pré-enregistré a-t-il, si nécessaire, des sous-titres synchronisés (hors cas particuliers) ?</v>
      </c>
      <c r="D20" s="41" t="s">
        <v>37</v>
      </c>
      <c r="E20" s="40"/>
      <c r="F20" s="40"/>
      <c r="AMC20" s="4"/>
      <c r="AMD20" s="4"/>
      <c r="AME20" s="4"/>
      <c r="AMF20" s="4"/>
      <c r="AMG20" s="4"/>
      <c r="AMH20" s="4"/>
    </row>
    <row r="21" spans="1:1022" ht="125.4">
      <c r="A21" s="128"/>
      <c r="B21" s="41" t="str">
        <f>Synthèse!B29</f>
        <v>4.4</v>
      </c>
      <c r="C21" s="40" t="str">
        <f>Synthèse!C29</f>
        <v>Pour chaque média temporel synchronisé pré-enregistré ayant des sous-titres synchronisés, ces sous-titres sont-ils pertinents ?</v>
      </c>
      <c r="D21" s="41" t="s">
        <v>38</v>
      </c>
      <c r="E21" s="40" t="s">
        <v>459</v>
      </c>
      <c r="F21" s="40"/>
      <c r="AMC21" s="4"/>
      <c r="AMD21" s="4"/>
      <c r="AME21" s="4"/>
      <c r="AMF21" s="4"/>
      <c r="AMG21" s="4"/>
      <c r="AMH21" s="4"/>
    </row>
    <row r="22" spans="1:1022" ht="97.2">
      <c r="A22" s="128"/>
      <c r="B22" s="41" t="str">
        <f>Synthèse!B30</f>
        <v>4.5</v>
      </c>
      <c r="C22" s="40" t="str">
        <f>Synthèse!C30</f>
        <v>Chaque média temporel pré-enregistré a-t-il, si nécessaire, une audiodescription synchronisée (hors cas particuliers) ?</v>
      </c>
      <c r="D22" s="41" t="s">
        <v>38</v>
      </c>
      <c r="E22" s="40" t="s">
        <v>461</v>
      </c>
      <c r="F22" s="40"/>
      <c r="AMC22" s="4"/>
      <c r="AMD22" s="4"/>
      <c r="AME22" s="4"/>
      <c r="AMF22" s="4"/>
      <c r="AMG22" s="4"/>
      <c r="AMH22" s="4"/>
    </row>
    <row r="23" spans="1:1022" ht="41.4">
      <c r="A23" s="128"/>
      <c r="B23" s="41" t="str">
        <f>Synthèse!B31</f>
        <v>4.6</v>
      </c>
      <c r="C23" s="40" t="str">
        <f>Synthèse!C31</f>
        <v>Pour chaque média temporel pré-enregistré ayant une audiodescription synchronisée, celle-ci est-elle pertinente ?</v>
      </c>
      <c r="D23" s="41" t="s">
        <v>39</v>
      </c>
      <c r="E23" s="87" t="s">
        <v>316</v>
      </c>
      <c r="F23" s="40"/>
      <c r="AMC23" s="4"/>
      <c r="AMD23" s="4"/>
      <c r="AME23" s="4"/>
      <c r="AMF23" s="4"/>
      <c r="AMG23" s="4"/>
      <c r="AMH23" s="4"/>
    </row>
    <row r="24" spans="1:1022" ht="27.6">
      <c r="A24" s="128"/>
      <c r="B24" s="41" t="str">
        <f>Synthèse!B32</f>
        <v>4.7</v>
      </c>
      <c r="C24" s="40" t="str">
        <f>Synthèse!C32</f>
        <v>Chaque média temporel est-il clairement identifiable (hors cas particuliers) ?</v>
      </c>
      <c r="D24" s="41" t="s">
        <v>37</v>
      </c>
      <c r="E24" s="40"/>
      <c r="F24" s="40"/>
      <c r="AMC24" s="4"/>
      <c r="AMD24" s="4"/>
      <c r="AME24" s="4"/>
      <c r="AMF24" s="4"/>
      <c r="AMG24" s="4"/>
      <c r="AMH24" s="4"/>
    </row>
    <row r="25" spans="1:1022" ht="41.4">
      <c r="A25" s="128"/>
      <c r="B25" s="41" t="str">
        <f>Synthèse!B33</f>
        <v>4.8</v>
      </c>
      <c r="C25" s="40" t="str">
        <f>Synthèse!C33</f>
        <v>Chaque média non temporel a-t-il, si nécessaire, une alternative (hors cas particuliers) ?</v>
      </c>
      <c r="D25" s="41" t="s">
        <v>39</v>
      </c>
      <c r="E25" s="40"/>
      <c r="F25" s="40"/>
      <c r="AMC25" s="4"/>
      <c r="AMD25" s="4"/>
      <c r="AME25" s="4"/>
      <c r="AMF25" s="4"/>
      <c r="AMG25" s="4"/>
      <c r="AMH25" s="4"/>
    </row>
    <row r="26" spans="1:1022" ht="41.4">
      <c r="A26" s="128"/>
      <c r="B26" s="41" t="str">
        <f>Synthèse!B34</f>
        <v>4.9</v>
      </c>
      <c r="C26" s="40" t="str">
        <f>Synthèse!C34</f>
        <v>Pour chaque média non temporel ayant une alternative, cette alternative est-elle pertinente ?</v>
      </c>
      <c r="D26" s="41" t="s">
        <v>39</v>
      </c>
      <c r="E26" s="40"/>
      <c r="F26" s="40"/>
      <c r="AMC26" s="4"/>
      <c r="AMD26" s="4"/>
      <c r="AME26" s="4"/>
      <c r="AMF26" s="4"/>
      <c r="AMG26" s="4"/>
      <c r="AMH26" s="4"/>
    </row>
    <row r="27" spans="1:1022" ht="27.6">
      <c r="A27" s="128"/>
      <c r="B27" s="41" t="str">
        <f>Synthèse!B35</f>
        <v>4.10</v>
      </c>
      <c r="C27" s="40" t="str">
        <f>Synthèse!C35</f>
        <v>Chaque son déclenché automatiquement est-il contrôlable par l’utilisateur ?</v>
      </c>
      <c r="D27" s="41" t="s">
        <v>39</v>
      </c>
      <c r="E27" s="40"/>
      <c r="F27" s="40"/>
      <c r="AMC27" s="4"/>
      <c r="AMD27" s="4"/>
      <c r="AME27" s="4"/>
      <c r="AMF27" s="4"/>
      <c r="AMG27" s="4"/>
      <c r="AMH27" s="4"/>
    </row>
    <row r="28" spans="1:1022" ht="41.4">
      <c r="A28" s="128"/>
      <c r="B28" s="41" t="str">
        <f>Synthèse!B36</f>
        <v>4.11</v>
      </c>
      <c r="C28" s="40" t="str">
        <f>Synthèse!C36</f>
        <v>La consultation de chaque média temporel est-elle, si nécessaire, contrôlable par le clavier et tout dispositif de pointage ?</v>
      </c>
      <c r="D28" s="41" t="s">
        <v>39</v>
      </c>
      <c r="E28" s="40"/>
      <c r="F28" s="40"/>
      <c r="AMC28" s="4"/>
      <c r="AMD28" s="4"/>
      <c r="AME28" s="4"/>
      <c r="AMF28" s="4"/>
      <c r="AMG28" s="4"/>
      <c r="AMH28" s="4"/>
    </row>
    <row r="29" spans="1:1022" ht="41.4">
      <c r="A29" s="128"/>
      <c r="B29" s="41" t="str">
        <f>Synthèse!B37</f>
        <v>4.12</v>
      </c>
      <c r="C29" s="40" t="str">
        <f>Synthèse!C37</f>
        <v>La consultation de chaque média non temporel est-elle contrôlable par le clavier et tout dispositif de pointage ?</v>
      </c>
      <c r="D29" s="41" t="s">
        <v>39</v>
      </c>
      <c r="E29" s="40"/>
      <c r="F29" s="40"/>
      <c r="AMC29" s="4"/>
      <c r="AMD29" s="4"/>
      <c r="AME29" s="4"/>
      <c r="AMF29" s="4"/>
      <c r="AMG29" s="4"/>
      <c r="AMH29" s="4"/>
    </row>
    <row r="30" spans="1:1022" ht="41.4">
      <c r="A30" s="128"/>
      <c r="B30" s="41" t="str">
        <f>Synthèse!B38</f>
        <v>4.13</v>
      </c>
      <c r="C30" s="40" t="str">
        <f>Synthèse!C38</f>
        <v>Chaque média temporel et non temporel est-il compatible avec les technologies d’assistance (hors cas particuliers) ?</v>
      </c>
      <c r="D30" s="41" t="s">
        <v>39</v>
      </c>
      <c r="E30" s="40"/>
      <c r="F30" s="40"/>
      <c r="AMC30" s="4"/>
      <c r="AMD30" s="4"/>
      <c r="AME30" s="4"/>
      <c r="AMF30" s="4"/>
      <c r="AMG30" s="4"/>
      <c r="AMH30" s="4"/>
    </row>
    <row r="31" spans="1:1022" ht="27.6">
      <c r="A31" s="128" t="str">
        <f>Synthèse!A40</f>
        <v>Tableaux</v>
      </c>
      <c r="B31" s="10" t="str">
        <f>Synthèse!B40</f>
        <v>5.1</v>
      </c>
      <c r="C31" s="2" t="str">
        <f>Synthèse!C40</f>
        <v>Chaque tableau de données complexe a-t-il un résumé ?</v>
      </c>
      <c r="D31" s="10" t="s">
        <v>39</v>
      </c>
      <c r="E31" s="2"/>
      <c r="F31" s="2"/>
      <c r="AMC31" s="4"/>
      <c r="AMD31" s="4"/>
      <c r="AME31" s="4"/>
      <c r="AMF31" s="4"/>
      <c r="AMG31" s="4"/>
      <c r="AMH31" s="4"/>
    </row>
    <row r="32" spans="1:1022" ht="27.6">
      <c r="A32" s="128"/>
      <c r="B32" s="10" t="str">
        <f>Synthèse!B41</f>
        <v>5.2</v>
      </c>
      <c r="C32" s="2" t="str">
        <f>Synthèse!C41</f>
        <v>Pour chaque tableau de données complexe ayant un résumé, celui-ci est-il pertinent ?</v>
      </c>
      <c r="D32" s="10" t="s">
        <v>39</v>
      </c>
      <c r="E32" s="2"/>
      <c r="F32" s="2"/>
      <c r="AMC32" s="4"/>
      <c r="AMD32" s="4"/>
      <c r="AME32" s="4"/>
      <c r="AMF32" s="4"/>
      <c r="AMG32" s="4"/>
      <c r="AMH32" s="4"/>
    </row>
    <row r="33" spans="1:1022" ht="41.4">
      <c r="A33" s="128"/>
      <c r="B33" s="10" t="str">
        <f>Synthèse!B42</f>
        <v>5.3</v>
      </c>
      <c r="C33" s="2" t="str">
        <f>Synthèse!C42</f>
        <v>Pour chaque tableau de mise en forme, le contenu linéarisé reste-t-il compréhensible (hors cas particuliers) ?</v>
      </c>
      <c r="D33" s="10" t="s">
        <v>39</v>
      </c>
      <c r="E33" s="2"/>
      <c r="F33" s="2"/>
      <c r="AMC33" s="4"/>
      <c r="AMD33" s="4"/>
      <c r="AME33" s="4"/>
      <c r="AMF33" s="4"/>
      <c r="AMG33" s="4"/>
      <c r="AMH33" s="4"/>
    </row>
    <row r="34" spans="1:1022" ht="41.4">
      <c r="A34" s="128"/>
      <c r="B34" s="10" t="str">
        <f>Synthèse!B43</f>
        <v>5.4</v>
      </c>
      <c r="C34" s="2" t="str">
        <f>Synthèse!C43</f>
        <v>Pour chaque tableau de données ayant un titre, le titre est-il correctement associé au tableau de données ?</v>
      </c>
      <c r="D34" s="10" t="s">
        <v>39</v>
      </c>
      <c r="E34" s="2"/>
      <c r="F34" s="2"/>
      <c r="AMC34" s="4"/>
      <c r="AMD34" s="4"/>
      <c r="AME34" s="4"/>
      <c r="AMF34" s="4"/>
      <c r="AMG34" s="4"/>
      <c r="AMH34" s="4"/>
    </row>
    <row r="35" spans="1:1022" ht="27.6">
      <c r="A35" s="128"/>
      <c r="B35" s="10" t="str">
        <f>Synthèse!B44</f>
        <v>5.5</v>
      </c>
      <c r="C35" s="2" t="str">
        <f>Synthèse!C44</f>
        <v>Pour chaque tableau de données ayant un titre, celui-ci est-il pertinent ?</v>
      </c>
      <c r="D35" s="10" t="s">
        <v>39</v>
      </c>
      <c r="E35" s="6"/>
      <c r="F35" s="6"/>
      <c r="AMC35" s="4"/>
      <c r="AMD35" s="4"/>
      <c r="AME35" s="4"/>
      <c r="AMF35" s="4"/>
      <c r="AMG35" s="4"/>
      <c r="AMH35" s="4"/>
    </row>
    <row r="36" spans="1:1022" ht="41.4">
      <c r="A36" s="128"/>
      <c r="B36" s="10" t="str">
        <f>Synthèse!B45</f>
        <v>5.6</v>
      </c>
      <c r="C36" s="2" t="str">
        <f>Synthèse!C45</f>
        <v>Pour chaque tableau de données, chaque en-tête de colonnes et chaque en-tête de lignes sont-ils correctement déclarés ?</v>
      </c>
      <c r="D36" s="10" t="s">
        <v>39</v>
      </c>
      <c r="E36" s="6"/>
      <c r="F36" s="6"/>
      <c r="AMC36" s="4"/>
      <c r="AMD36" s="4"/>
      <c r="AME36" s="4"/>
      <c r="AMF36" s="4"/>
      <c r="AMG36" s="4"/>
      <c r="AMH36" s="4"/>
    </row>
    <row r="37" spans="1:1022" ht="55.2">
      <c r="A37" s="128"/>
      <c r="B37" s="10" t="str">
        <f>Synthèse!B46</f>
        <v>5.7</v>
      </c>
      <c r="C37" s="2" t="str">
        <f>Synthèse!C46</f>
        <v>Pour chaque tableau de données, la technique appropriée permettant d’associer chaque cellule avec ses en-têtes est-elle utilisée (hors cas particuliers) ?</v>
      </c>
      <c r="D37" s="10" t="s">
        <v>39</v>
      </c>
      <c r="E37" s="6"/>
      <c r="F37" s="6"/>
      <c r="AMC37" s="4"/>
      <c r="AMD37" s="4"/>
      <c r="AME37" s="4"/>
      <c r="AMF37" s="4"/>
      <c r="AMG37" s="4"/>
      <c r="AMH37" s="4"/>
    </row>
    <row r="38" spans="1:1022" ht="41.4">
      <c r="A38" s="128"/>
      <c r="B38" s="10" t="str">
        <f>Synthèse!B47</f>
        <v>5.8</v>
      </c>
      <c r="C38" s="2" t="str">
        <f>Synthèse!C47</f>
        <v>Chaque tableau de mise en forme ne doit pas utiliser d’éléments propres aux tableaux de données. Cette règle est-elle respectée ?</v>
      </c>
      <c r="D38" s="10" t="s">
        <v>39</v>
      </c>
      <c r="E38" s="6"/>
      <c r="F38" s="6"/>
      <c r="AMC38" s="4"/>
      <c r="AMD38" s="4"/>
      <c r="AME38" s="4"/>
      <c r="AMF38" s="4"/>
      <c r="AMG38" s="4"/>
      <c r="AMH38" s="4"/>
    </row>
    <row r="39" spans="1:1022" ht="141.6">
      <c r="A39" s="128" t="str">
        <f>Synthèse!A49</f>
        <v>Liens</v>
      </c>
      <c r="B39" s="41" t="str">
        <f>Synthèse!B49</f>
        <v>6.1</v>
      </c>
      <c r="C39" s="40" t="str">
        <f>Synthèse!C49</f>
        <v>Chaque lien est-il explicite (hors cas particuliers) ?</v>
      </c>
      <c r="D39" s="41" t="s">
        <v>38</v>
      </c>
      <c r="E39" s="135" t="s">
        <v>471</v>
      </c>
      <c r="F39" s="40"/>
      <c r="AMC39" s="4"/>
      <c r="AMD39" s="4"/>
      <c r="AME39" s="4"/>
      <c r="AMF39" s="4"/>
      <c r="AMG39" s="4"/>
      <c r="AMH39" s="4"/>
    </row>
    <row r="40" spans="1:1022" ht="56.4">
      <c r="A40" s="128"/>
      <c r="B40" s="41" t="str">
        <f>Synthèse!B50</f>
        <v>6.2</v>
      </c>
      <c r="C40" s="40" t="str">
        <f>Synthèse!C50</f>
        <v>Dans chaque page web, chaque lien, à l’exception des ancres, a-t-il un intitulé ?</v>
      </c>
      <c r="D40" s="41" t="s">
        <v>38</v>
      </c>
      <c r="E40" s="40" t="s">
        <v>469</v>
      </c>
      <c r="F40" s="40"/>
      <c r="AMC40" s="4"/>
      <c r="AMD40" s="4"/>
      <c r="AME40" s="4"/>
      <c r="AMF40" s="4"/>
      <c r="AMG40" s="4"/>
      <c r="AMH40" s="4"/>
    </row>
    <row r="41" spans="1:1022" ht="238.8">
      <c r="A41" s="128" t="str">
        <f>Synthèse!A52</f>
        <v>Scripts</v>
      </c>
      <c r="B41" s="10" t="str">
        <f>Synthèse!B52</f>
        <v>7.1</v>
      </c>
      <c r="C41" s="2" t="str">
        <f>Synthèse!C52</f>
        <v>Chaque script est-il, si nécessaire, compatible avec les technologies d’assistance ?</v>
      </c>
      <c r="D41" s="10" t="s">
        <v>38</v>
      </c>
      <c r="E41" s="6" t="s">
        <v>442</v>
      </c>
      <c r="F41" s="6"/>
      <c r="AMC41" s="4"/>
      <c r="AMD41" s="4"/>
      <c r="AME41" s="4"/>
      <c r="AMF41" s="4"/>
      <c r="AMG41" s="4"/>
      <c r="AMH41" s="4"/>
    </row>
    <row r="42" spans="1:1022" ht="27.6">
      <c r="A42" s="128"/>
      <c r="B42" s="10" t="str">
        <f>Synthèse!B53</f>
        <v>7.2</v>
      </c>
      <c r="C42" s="2" t="str">
        <f>Synthèse!C53</f>
        <v>Pour chaque script ayant une alternative, cette alternative est-elle pertinente ?</v>
      </c>
      <c r="D42" s="10" t="s">
        <v>39</v>
      </c>
      <c r="E42" s="6"/>
      <c r="F42" s="6"/>
      <c r="AMC42" s="4"/>
      <c r="AMD42" s="4"/>
      <c r="AME42" s="4"/>
      <c r="AMF42" s="4"/>
      <c r="AMG42" s="4"/>
      <c r="AMH42" s="4"/>
    </row>
    <row r="43" spans="1:1022" ht="238.8">
      <c r="A43" s="128"/>
      <c r="B43" s="10" t="str">
        <f>Synthèse!B54</f>
        <v>7.3</v>
      </c>
      <c r="C43" s="2" t="str">
        <f>Synthèse!C54</f>
        <v>Chaque script est-il contrôlable par le clavier et par tout dispositif de pointage (hors cas particuliers) ?</v>
      </c>
      <c r="D43" s="10" t="s">
        <v>38</v>
      </c>
      <c r="E43" s="136" t="s">
        <v>472</v>
      </c>
      <c r="F43" s="6"/>
      <c r="AMC43" s="4"/>
      <c r="AMD43" s="4"/>
      <c r="AME43" s="4"/>
      <c r="AMF43" s="4"/>
      <c r="AMG43" s="4"/>
      <c r="AMH43" s="4"/>
    </row>
    <row r="44" spans="1:1022" ht="41.4">
      <c r="A44" s="128"/>
      <c r="B44" s="10" t="str">
        <f>Synthèse!B55</f>
        <v>7.4</v>
      </c>
      <c r="C44" s="2" t="str">
        <f>Synthèse!C55</f>
        <v>Pour chaque script qui initie un changement de contexte, l’utilisateur est-il averti ou en a-t-il le contrôle ?</v>
      </c>
      <c r="D44" s="10" t="s">
        <v>39</v>
      </c>
      <c r="E44" s="6"/>
      <c r="F44" s="6"/>
      <c r="AMC44" s="4"/>
      <c r="AMD44" s="4"/>
      <c r="AME44" s="4"/>
      <c r="AMF44" s="4"/>
      <c r="AMG44" s="4"/>
      <c r="AMH44" s="4"/>
    </row>
    <row r="45" spans="1:1022" ht="41.4">
      <c r="A45" s="128"/>
      <c r="B45" s="10" t="str">
        <f>Synthèse!B56</f>
        <v>7.5</v>
      </c>
      <c r="C45" s="2" t="str">
        <f>Synthèse!C56</f>
        <v>Dans chaque page web, les messages de statut sont-ils correctement restitués par les technologies d’assistance ?</v>
      </c>
      <c r="D45" s="10" t="s">
        <v>39</v>
      </c>
      <c r="E45" s="6"/>
      <c r="F45" s="6"/>
      <c r="AMC45" s="4"/>
      <c r="AMD45" s="4"/>
      <c r="AME45" s="4"/>
      <c r="AMF45" s="4"/>
      <c r="AMG45" s="4"/>
      <c r="AMH45" s="4"/>
    </row>
    <row r="46" spans="1:1022" ht="27.6">
      <c r="A46" s="128" t="str">
        <f>Synthèse!A58</f>
        <v>Éléments obligatoires</v>
      </c>
      <c r="B46" s="41" t="str">
        <f>Synthèse!B58</f>
        <v>8.1</v>
      </c>
      <c r="C46" s="40" t="str">
        <f>Synthèse!C58</f>
        <v>Chaque page web est-elle définie par un type de document ?</v>
      </c>
      <c r="D46" s="41" t="s">
        <v>37</v>
      </c>
      <c r="E46" s="40"/>
      <c r="F46" s="40"/>
      <c r="AMC46" s="4"/>
      <c r="AMD46" s="4"/>
      <c r="AME46" s="4"/>
      <c r="AMF46" s="4"/>
      <c r="AMG46" s="4"/>
      <c r="AMH46" s="4"/>
    </row>
    <row r="47" spans="1:1022" ht="181.2">
      <c r="A47" s="128"/>
      <c r="B47" s="41" t="str">
        <f>Synthèse!B59</f>
        <v>8.2</v>
      </c>
      <c r="C47" s="40" t="str">
        <f>Synthèse!C59</f>
        <v>Pour chaque page web, le code source généré est-il valide selon le type de document spécifié (hors cas particuliers) ?</v>
      </c>
      <c r="D47" s="41" t="s">
        <v>38</v>
      </c>
      <c r="E47" s="40" t="s">
        <v>317</v>
      </c>
      <c r="F47" s="40"/>
      <c r="AMC47" s="4"/>
      <c r="AMD47" s="4"/>
      <c r="AME47" s="4"/>
      <c r="AMF47" s="4"/>
      <c r="AMG47" s="4"/>
      <c r="AMH47" s="4"/>
    </row>
    <row r="48" spans="1:1022" ht="27.6">
      <c r="A48" s="128"/>
      <c r="B48" s="41" t="str">
        <f>Synthèse!B60</f>
        <v>8.3</v>
      </c>
      <c r="C48" s="40" t="str">
        <f>Synthèse!C60</f>
        <v>Dans chaque page web, la langue par défaut est-elle présente ?</v>
      </c>
      <c r="D48" s="41" t="s">
        <v>37</v>
      </c>
      <c r="E48" s="40"/>
      <c r="F48" s="40"/>
      <c r="AMC48" s="4"/>
      <c r="AMD48" s="4"/>
      <c r="AME48" s="4"/>
      <c r="AMF48" s="4"/>
      <c r="AMG48" s="4"/>
      <c r="AMH48" s="4"/>
    </row>
    <row r="49" spans="1:1022" ht="27.6">
      <c r="A49" s="128"/>
      <c r="B49" s="41" t="str">
        <f>Synthèse!B61</f>
        <v>8.4</v>
      </c>
      <c r="C49" s="40" t="str">
        <f>Synthèse!C61</f>
        <v>Pour chaque page web ayant une langue par défaut, le code de langue est-il pertinent ?</v>
      </c>
      <c r="D49" s="41" t="s">
        <v>37</v>
      </c>
      <c r="E49" s="40"/>
      <c r="F49" s="40"/>
      <c r="AMC49" s="4"/>
      <c r="AMD49" s="4"/>
      <c r="AME49" s="4"/>
      <c r="AMF49" s="4"/>
      <c r="AMG49" s="4"/>
      <c r="AMH49" s="4"/>
    </row>
    <row r="50" spans="1:1022">
      <c r="A50" s="128"/>
      <c r="B50" s="41" t="str">
        <f>Synthèse!B62</f>
        <v>8.5</v>
      </c>
      <c r="C50" s="40" t="str">
        <f>Synthèse!C62</f>
        <v>Chaque page web a-t-elle un titre de page ?</v>
      </c>
      <c r="D50" s="41" t="s">
        <v>37</v>
      </c>
      <c r="E50" s="40"/>
      <c r="F50" s="40"/>
      <c r="AMC50" s="4"/>
      <c r="AMD50" s="4"/>
      <c r="AME50" s="4"/>
      <c r="AMF50" s="4"/>
      <c r="AMG50" s="4"/>
      <c r="AMH50" s="4"/>
    </row>
    <row r="51" spans="1:1022" ht="55.8">
      <c r="A51" s="128"/>
      <c r="B51" s="41" t="str">
        <f>Synthèse!B63</f>
        <v>8.6</v>
      </c>
      <c r="C51" s="40" t="str">
        <f>Synthèse!C63</f>
        <v>Pour chaque page web ayant un titre de page, ce titre est-il pertinent ?</v>
      </c>
      <c r="D51" s="41" t="s">
        <v>37</v>
      </c>
      <c r="E51" s="40" t="s">
        <v>322</v>
      </c>
      <c r="F51" s="40"/>
      <c r="AMC51" s="4"/>
      <c r="AMD51" s="4"/>
      <c r="AME51" s="4"/>
      <c r="AMF51" s="4"/>
      <c r="AMG51" s="4"/>
      <c r="AMH51" s="4"/>
    </row>
    <row r="52" spans="1:1022" ht="41.4">
      <c r="A52" s="128"/>
      <c r="B52" s="41" t="str">
        <f>Synthèse!B64</f>
        <v>8.7</v>
      </c>
      <c r="C52" s="40" t="str">
        <f>Synthèse!C64</f>
        <v>Dans chaque page web, chaque changement de langue est-il indiqué dans le code source (hors cas particuliers) ?</v>
      </c>
      <c r="D52" s="41" t="s">
        <v>39</v>
      </c>
      <c r="E52" s="40"/>
      <c r="F52" s="40"/>
      <c r="AMC52" s="4"/>
      <c r="AMD52" s="4"/>
      <c r="AME52" s="4"/>
      <c r="AMF52" s="4"/>
      <c r="AMG52" s="4"/>
      <c r="AMH52" s="4"/>
    </row>
    <row r="53" spans="1:1022" ht="41.4">
      <c r="A53" s="128"/>
      <c r="B53" s="41" t="str">
        <f>Synthèse!B65</f>
        <v>8.8</v>
      </c>
      <c r="C53" s="40" t="str">
        <f>Synthèse!C65</f>
        <v>Dans chaque page web, le code de langue de chaque changement de langue est-il valide et pertinent ?</v>
      </c>
      <c r="D53" s="41" t="s">
        <v>39</v>
      </c>
      <c r="E53" s="40"/>
      <c r="F53" s="40"/>
      <c r="AMC53" s="4"/>
      <c r="AMD53" s="4"/>
      <c r="AME53" s="4"/>
      <c r="AMF53" s="4"/>
      <c r="AMG53" s="4"/>
      <c r="AMH53" s="4"/>
    </row>
    <row r="54" spans="1:1022" ht="55.8">
      <c r="A54" s="128"/>
      <c r="B54" s="41" t="str">
        <f>Synthèse!B66</f>
        <v>8.9</v>
      </c>
      <c r="C54" s="40" t="str">
        <f>Synthèse!C66</f>
        <v>Dans chaque page web, les balises ne doivent pas être utilisées uniquement à des fins de présentation. Cette règle est-elle respectée ?</v>
      </c>
      <c r="D54" s="41" t="s">
        <v>38</v>
      </c>
      <c r="E54" s="40" t="s">
        <v>341</v>
      </c>
      <c r="F54" s="40"/>
      <c r="AMC54" s="4"/>
      <c r="AMD54" s="4"/>
      <c r="AME54" s="4"/>
      <c r="AMF54" s="4"/>
      <c r="AMG54" s="4"/>
      <c r="AMH54" s="4"/>
    </row>
    <row r="55" spans="1:1022" ht="27.6">
      <c r="A55" s="128"/>
      <c r="B55" s="41" t="str">
        <f>Synthèse!B67</f>
        <v>8.10</v>
      </c>
      <c r="C55" s="40" t="str">
        <f>Synthèse!C67</f>
        <v>Dans chaque page web, les changements du sens de lecture sont-ils signalés ?</v>
      </c>
      <c r="D55" s="41" t="s">
        <v>39</v>
      </c>
      <c r="E55" s="40"/>
      <c r="F55" s="40"/>
      <c r="AMC55" s="4"/>
      <c r="AMD55" s="4"/>
      <c r="AME55" s="4"/>
      <c r="AMF55" s="4"/>
      <c r="AMG55" s="4"/>
      <c r="AMH55" s="4"/>
    </row>
    <row r="56" spans="1:1022" ht="402.6">
      <c r="A56" s="128" t="str">
        <f>Synthèse!A69</f>
        <v>Structure</v>
      </c>
      <c r="B56" s="64" t="str">
        <f>Synthèse!B69</f>
        <v>9.1</v>
      </c>
      <c r="C56" s="44" t="str">
        <f>Synthèse!C69</f>
        <v>Dans chaque page web, l’information est-elle structurée par l’utilisation appropriée de titres ?</v>
      </c>
      <c r="D56" s="64" t="s">
        <v>311</v>
      </c>
      <c r="E56" s="44" t="s">
        <v>443</v>
      </c>
      <c r="F56" s="88" t="s">
        <v>468</v>
      </c>
      <c r="AMC56" s="4"/>
      <c r="AMD56" s="4"/>
      <c r="AME56" s="4"/>
      <c r="AMF56" s="4"/>
      <c r="AMG56" s="4"/>
      <c r="AMH56" s="4"/>
    </row>
    <row r="57" spans="1:1022" ht="84">
      <c r="A57" s="128"/>
      <c r="B57" s="64" t="str">
        <f>Synthèse!B70</f>
        <v>9.2</v>
      </c>
      <c r="C57" s="44" t="str">
        <f>Synthèse!C70</f>
        <v>Dans chaque page web, la structure du document est-elle cohérente (hors cas particuliers) ?</v>
      </c>
      <c r="D57" s="64" t="s">
        <v>311</v>
      </c>
      <c r="E57" s="44" t="s">
        <v>319</v>
      </c>
      <c r="F57" s="44"/>
      <c r="AMC57" s="4"/>
      <c r="AMD57" s="4"/>
      <c r="AME57" s="4"/>
      <c r="AMF57" s="4"/>
      <c r="AMG57" s="4"/>
      <c r="AMH57" s="4"/>
    </row>
    <row r="58" spans="1:1022" ht="329.4">
      <c r="A58" s="128"/>
      <c r="B58" s="64" t="str">
        <f>Synthèse!B71</f>
        <v>9.3</v>
      </c>
      <c r="C58" s="44" t="str">
        <f>Synthèse!C71</f>
        <v>Dans chaque page web, chaque liste est-elle correctement structurée ?</v>
      </c>
      <c r="D58" s="64" t="s">
        <v>311</v>
      </c>
      <c r="E58" s="44" t="s">
        <v>318</v>
      </c>
      <c r="F58" s="44" t="s">
        <v>466</v>
      </c>
      <c r="AMC58" s="4"/>
      <c r="AMD58" s="4"/>
      <c r="AME58" s="4"/>
      <c r="AMF58" s="4"/>
      <c r="AMG58" s="4"/>
      <c r="AMH58" s="4"/>
    </row>
    <row r="59" spans="1:1022" ht="27.6">
      <c r="A59" s="128"/>
      <c r="B59" s="64" t="str">
        <f>Synthèse!B72</f>
        <v>9.4</v>
      </c>
      <c r="C59" s="44" t="str">
        <f>Synthèse!C72</f>
        <v>Dans chaque page web, chaque citation est-elle correctement indiquée ?</v>
      </c>
      <c r="D59" s="64" t="s">
        <v>39</v>
      </c>
      <c r="E59" s="44"/>
      <c r="F59" s="44"/>
      <c r="AMC59" s="4"/>
      <c r="AMD59" s="4"/>
      <c r="AME59" s="4"/>
      <c r="AMF59" s="4"/>
      <c r="AMG59" s="4"/>
      <c r="AMH59" s="4"/>
    </row>
    <row r="60" spans="1:1022" ht="70.8">
      <c r="A60" s="128" t="str">
        <f>Synthèse!A74</f>
        <v>Présentation</v>
      </c>
      <c r="B60" s="41" t="str">
        <f>Synthèse!B74</f>
        <v>10.1</v>
      </c>
      <c r="C60" s="40" t="str">
        <f>Synthèse!C74</f>
        <v>Dans le site web, des feuilles de styles sont-elles utilisées pour contrôler la présentation de l’information ?</v>
      </c>
      <c r="D60" s="41" t="s">
        <v>38</v>
      </c>
      <c r="E60" s="40" t="s">
        <v>421</v>
      </c>
      <c r="F60" s="40"/>
      <c r="AMC60" s="4"/>
      <c r="AMD60" s="4"/>
      <c r="AME60" s="4"/>
      <c r="AMF60" s="4"/>
      <c r="AMG60" s="4"/>
      <c r="AMH60" s="4"/>
    </row>
    <row r="61" spans="1:1022" ht="41.4">
      <c r="A61" s="128"/>
      <c r="B61" s="41" t="str">
        <f>Synthèse!B75</f>
        <v>10.2</v>
      </c>
      <c r="C61" s="40" t="str">
        <f>Synthèse!C75</f>
        <v>Dans chaque page web, le contenu visible reste-t-il présent lorsque les feuilles de styles sont désactivées ?</v>
      </c>
      <c r="D61" s="41" t="s">
        <v>37</v>
      </c>
      <c r="E61" s="40"/>
      <c r="F61" s="40"/>
      <c r="AMC61" s="4"/>
      <c r="AMD61" s="4"/>
      <c r="AME61" s="4"/>
      <c r="AMF61" s="4"/>
      <c r="AMG61" s="4"/>
      <c r="AMH61" s="4"/>
    </row>
    <row r="62" spans="1:1022" ht="41.4">
      <c r="A62" s="128"/>
      <c r="B62" s="41" t="str">
        <f>Synthèse!B76</f>
        <v>10.3</v>
      </c>
      <c r="C62" s="40" t="str">
        <f>Synthèse!C76</f>
        <v>Dans chaque page web, l’information reste-t-elle compréhensible lorsque les feuilles de styles sont désactivées ?</v>
      </c>
      <c r="D62" s="41" t="s">
        <v>37</v>
      </c>
      <c r="E62" s="40"/>
      <c r="F62" s="40"/>
      <c r="AMC62" s="4"/>
      <c r="AMD62" s="4"/>
      <c r="AME62" s="4"/>
      <c r="AMF62" s="4"/>
      <c r="AMG62" s="4"/>
      <c r="AMH62" s="4"/>
    </row>
    <row r="63" spans="1:1022" ht="55.2">
      <c r="A63" s="128"/>
      <c r="B63" s="41" t="str">
        <f>Synthèse!B77</f>
        <v>10.4</v>
      </c>
      <c r="C63" s="40" t="str">
        <f>Synthèse!C77</f>
        <v>Dans chaque page web, le texte reste-t-il lisible lorsque la taille des caractères est augmentée jusqu’à 200%, au moins (hors cas particuliers) ?</v>
      </c>
      <c r="D63" s="41" t="s">
        <v>37</v>
      </c>
      <c r="E63" s="40"/>
      <c r="F63" s="40"/>
      <c r="AMC63" s="4"/>
      <c r="AMD63" s="4"/>
      <c r="AME63" s="4"/>
      <c r="AMF63" s="4"/>
      <c r="AMG63" s="4"/>
      <c r="AMH63" s="4"/>
    </row>
    <row r="64" spans="1:1022" ht="41.4">
      <c r="A64" s="128"/>
      <c r="B64" s="41" t="str">
        <f>Synthèse!B78</f>
        <v>10.5</v>
      </c>
      <c r="C64" s="40" t="str">
        <f>Synthèse!C78</f>
        <v>Dans chaque page web, les déclarations CSS de couleurs de fond d’élément et de police sont-elles correctement utilisées ?</v>
      </c>
      <c r="D64" s="41" t="s">
        <v>37</v>
      </c>
      <c r="E64" s="40"/>
      <c r="F64" s="40"/>
      <c r="AMC64" s="4"/>
      <c r="AMD64" s="4"/>
      <c r="AME64" s="4"/>
      <c r="AMF64" s="4"/>
      <c r="AMG64" s="4"/>
      <c r="AMH64" s="4"/>
    </row>
    <row r="65" spans="1:1022" ht="41.4">
      <c r="A65" s="128"/>
      <c r="B65" s="41" t="str">
        <f>Synthèse!B79</f>
        <v>10.6</v>
      </c>
      <c r="C65" s="40" t="str">
        <f>Synthèse!C79</f>
        <v>Dans chaque page web, chaque lien dont la nature n’est pas évidente est-il visible par rapport au texte environnant ?</v>
      </c>
      <c r="D65" s="41" t="s">
        <v>39</v>
      </c>
      <c r="E65" s="40"/>
      <c r="F65" s="40"/>
      <c r="AMC65" s="4"/>
      <c r="AMD65" s="4"/>
      <c r="AME65" s="4"/>
      <c r="AMF65" s="4"/>
      <c r="AMG65" s="4"/>
      <c r="AMH65" s="4"/>
    </row>
    <row r="66" spans="1:1022" ht="114">
      <c r="A66" s="128"/>
      <c r="B66" s="41" t="str">
        <f>Synthèse!B80</f>
        <v>10.7</v>
      </c>
      <c r="C66" s="40" t="str">
        <f>Synthèse!C80</f>
        <v>Dans chaque page web, pour chaque élément recevant le focus, la prise de focus est-elle visible ?</v>
      </c>
      <c r="D66" s="41" t="s">
        <v>311</v>
      </c>
      <c r="E66" s="40" t="s">
        <v>445</v>
      </c>
      <c r="F66" s="40"/>
      <c r="AMC66" s="4"/>
      <c r="AMD66" s="4"/>
      <c r="AME66" s="4"/>
      <c r="AMF66" s="4"/>
      <c r="AMG66" s="4"/>
      <c r="AMH66" s="4"/>
    </row>
    <row r="67" spans="1:1022" ht="208.8">
      <c r="A67" s="128"/>
      <c r="B67" s="41" t="str">
        <f>Synthèse!B81</f>
        <v>10.8</v>
      </c>
      <c r="C67" s="40" t="str">
        <f>Synthèse!C81</f>
        <v>Pour chaque page web, les contenus cachés ont-ils vocation à être ignorés par les technologies d’assistance ?</v>
      </c>
      <c r="D67" s="41" t="s">
        <v>38</v>
      </c>
      <c r="E67" s="40" t="s">
        <v>444</v>
      </c>
      <c r="F67" s="40"/>
      <c r="AMC67" s="4"/>
      <c r="AMD67" s="4"/>
      <c r="AME67" s="4"/>
      <c r="AMF67" s="4"/>
      <c r="AMG67" s="4"/>
      <c r="AMH67" s="4"/>
    </row>
    <row r="68" spans="1:1022" ht="41.4">
      <c r="A68" s="128"/>
      <c r="B68" s="41" t="str">
        <f>Synthèse!B82</f>
        <v>10.9</v>
      </c>
      <c r="C68" s="40" t="str">
        <f>Synthèse!C82</f>
        <v>Dans chaque page web, l’information ne doit pas être donnée uniquement par la forme, taille ou position. Cette règle est-elle respectée ?</v>
      </c>
      <c r="D68" s="41" t="s">
        <v>37</v>
      </c>
      <c r="E68" s="40"/>
      <c r="F68" s="40"/>
      <c r="AMC68" s="4"/>
      <c r="AMD68" s="4"/>
      <c r="AME68" s="4"/>
      <c r="AMF68" s="4"/>
      <c r="AMG68" s="4"/>
      <c r="AMH68" s="4"/>
    </row>
    <row r="69" spans="1:1022" ht="55.2">
      <c r="A69" s="128"/>
      <c r="B69" s="41" t="str">
        <f>Synthèse!B83</f>
        <v>10.10</v>
      </c>
      <c r="C69" s="40" t="str">
        <f>Synthèse!C83</f>
        <v>Dans chaque page web, l’information ne doit pas être donnée par la forme, taille ou position uniquement. Cette règle est-elle implémentée de façon pertinente ?</v>
      </c>
      <c r="D69" s="41" t="s">
        <v>37</v>
      </c>
      <c r="E69" s="40"/>
      <c r="F69" s="40"/>
      <c r="AMC69" s="4"/>
      <c r="AMD69" s="4"/>
      <c r="AME69" s="4"/>
      <c r="AMF69" s="4"/>
      <c r="AMG69" s="4"/>
      <c r="AMH69" s="4"/>
    </row>
    <row r="70" spans="1:1022" ht="82.8">
      <c r="A70" s="128"/>
      <c r="B70" s="41" t="str">
        <f>Synthèse!B84</f>
        <v>10.11</v>
      </c>
      <c r="C70" s="40" t="str">
        <f>Synthèse!C84</f>
        <v>Pour chaque page web, les contenus peuvent-ils être présentés sans avoir recours à un défilement vertical pour une fenêtre ayant une hauteur de 256px ou à un défilement horizontal pour une fenêtre ayant une largeur de 320px (hors cas particuliers) ?</v>
      </c>
      <c r="D70" s="41" t="s">
        <v>37</v>
      </c>
      <c r="E70" s="40"/>
      <c r="F70" s="40"/>
      <c r="AMC70" s="4"/>
      <c r="AMD70" s="4"/>
      <c r="AME70" s="4"/>
      <c r="AMF70" s="4"/>
      <c r="AMG70" s="4"/>
      <c r="AMH70" s="4"/>
    </row>
    <row r="71" spans="1:1022" ht="225.6">
      <c r="A71" s="128"/>
      <c r="B71" s="41" t="str">
        <f>Synthèse!B85</f>
        <v>10.12</v>
      </c>
      <c r="C71" s="40" t="str">
        <f>Synthèse!C85</f>
        <v>Dans chaque page web, les propriétés d’espacement du texte peuvent-elles être redéfinies par l’utilisateur sans perte de contenu ou de fonctionnalité (hors cas particuliers) ?</v>
      </c>
      <c r="D71" s="41" t="s">
        <v>38</v>
      </c>
      <c r="E71" s="40" t="s">
        <v>467</v>
      </c>
      <c r="F71" s="40"/>
      <c r="AMC71" s="4"/>
      <c r="AMD71" s="4"/>
      <c r="AME71" s="4"/>
      <c r="AMF71" s="4"/>
      <c r="AMG71" s="4"/>
      <c r="AMH71" s="4"/>
    </row>
    <row r="72" spans="1:1022" ht="69">
      <c r="A72" s="128"/>
      <c r="B72" s="41" t="str">
        <f>Synthèse!B86</f>
        <v>10.13</v>
      </c>
      <c r="C72" s="40" t="str">
        <f>Synthèse!C86</f>
        <v>Dans chaque page web, les contenus additionnels apparaissant à la prise de focus ou au survol d’un composant d’interface sont-ils contrôlables par l’utilisateur (hors cas particuliers) ?</v>
      </c>
      <c r="D72" s="41" t="s">
        <v>39</v>
      </c>
      <c r="E72" s="40"/>
      <c r="F72" s="40"/>
      <c r="AMC72" s="4"/>
      <c r="AMD72" s="4"/>
      <c r="AME72" s="4"/>
      <c r="AMF72" s="4"/>
      <c r="AMG72" s="4"/>
      <c r="AMH72" s="4"/>
    </row>
    <row r="73" spans="1:1022" ht="55.2">
      <c r="A73" s="128"/>
      <c r="B73" s="41" t="str">
        <f>Synthèse!B87</f>
        <v>10.14</v>
      </c>
      <c r="C73" s="40" t="str">
        <f>Synthèse!C87</f>
        <v>Dans chaque page web, les contenus additionnels apparaissant via les styles CSS uniquement peuvent-ils être rendus visibles au clavier et par tout dispositif de pointage ?</v>
      </c>
      <c r="D73" s="41" t="s">
        <v>39</v>
      </c>
      <c r="E73" s="40"/>
      <c r="F73" s="40"/>
      <c r="AMC73" s="4"/>
      <c r="AMD73" s="4"/>
      <c r="AME73" s="4"/>
      <c r="AMF73" s="4"/>
      <c r="AMG73" s="4"/>
      <c r="AMH73" s="4"/>
    </row>
    <row r="74" spans="1:1022" ht="27.6">
      <c r="A74" s="128" t="str">
        <f>Synthèse!A89</f>
        <v>Formulaires</v>
      </c>
      <c r="B74" s="10" t="str">
        <f>Synthèse!B89</f>
        <v>11.1</v>
      </c>
      <c r="C74" s="2" t="str">
        <f>Synthèse!C89</f>
        <v>Chaque champ de formulaire a-t-il une étiquette ?</v>
      </c>
      <c r="D74" s="10" t="s">
        <v>39</v>
      </c>
      <c r="E74" s="2"/>
      <c r="F74" s="2"/>
      <c r="AMC74" s="4"/>
      <c r="AMD74" s="4"/>
      <c r="AME74" s="4"/>
      <c r="AMF74" s="4"/>
      <c r="AMG74" s="4"/>
      <c r="AMH74" s="4"/>
    </row>
    <row r="75" spans="1:1022" ht="41.4">
      <c r="A75" s="128"/>
      <c r="B75" s="10" t="str">
        <f>Synthèse!B90</f>
        <v>11.2</v>
      </c>
      <c r="C75" s="2" t="str">
        <f>Synthèse!C90</f>
        <v>Chaque étiquette associée à un champ de formulaire est-elle pertinente (hors cas particuliers) ?</v>
      </c>
      <c r="D75" s="10" t="s">
        <v>39</v>
      </c>
      <c r="E75" s="2"/>
      <c r="F75" s="2"/>
      <c r="AMC75" s="4"/>
      <c r="AMD75" s="4"/>
      <c r="AME75" s="4"/>
      <c r="AMF75" s="4"/>
      <c r="AMG75" s="4"/>
      <c r="AMH75" s="4"/>
    </row>
    <row r="76" spans="1:1022" ht="69">
      <c r="A76" s="128"/>
      <c r="B76" s="10" t="str">
        <f>Synthèse!B91</f>
        <v>11.3</v>
      </c>
      <c r="C76" s="2" t="str">
        <f>Synthèse!C91</f>
        <v>Dans chaque formulaire, chaque étiquette associée à un champ de formulaire ayant la même fonction et répété plusieurs fois dans une même page ou dans un ensemble de pages est-elle cohérente ?</v>
      </c>
      <c r="D76" s="10" t="s">
        <v>39</v>
      </c>
      <c r="E76" s="2"/>
      <c r="F76" s="2"/>
      <c r="AMC76" s="4"/>
      <c r="AMD76" s="4"/>
      <c r="AME76" s="4"/>
      <c r="AMF76" s="4"/>
      <c r="AMG76" s="4"/>
      <c r="AMH76" s="4"/>
    </row>
    <row r="77" spans="1:1022" ht="41.4">
      <c r="A77" s="128"/>
      <c r="B77" s="10" t="str">
        <f>Synthèse!B92</f>
        <v>11.4</v>
      </c>
      <c r="C77" s="2" t="str">
        <f>Synthèse!C92</f>
        <v>Dans chaque formulaire, chaque étiquette de champ et son champ associé sont-ils accolés (hors cas particuliers) ?</v>
      </c>
      <c r="D77" s="10" t="s">
        <v>39</v>
      </c>
      <c r="E77" s="2"/>
      <c r="F77" s="2"/>
      <c r="AMC77" s="4"/>
      <c r="AMD77" s="4"/>
      <c r="AME77" s="4"/>
      <c r="AMF77" s="4"/>
      <c r="AMG77" s="4"/>
      <c r="AMH77" s="4"/>
    </row>
    <row r="78" spans="1:1022" ht="27.6">
      <c r="A78" s="128"/>
      <c r="B78" s="10" t="str">
        <f>Synthèse!B93</f>
        <v>11.5</v>
      </c>
      <c r="C78" s="2" t="str">
        <f>Synthèse!C93</f>
        <v>Dans chaque formulaire, les champs de même nature sont-ils regroupés, si nécessaire ?</v>
      </c>
      <c r="D78" s="10" t="s">
        <v>39</v>
      </c>
      <c r="E78" s="2"/>
      <c r="F78" s="2"/>
      <c r="AMC78" s="4"/>
      <c r="AMD78" s="4"/>
      <c r="AME78" s="4"/>
      <c r="AMF78" s="4"/>
      <c r="AMG78" s="4"/>
      <c r="AMH78" s="4"/>
    </row>
    <row r="79" spans="1:1022" ht="27.6">
      <c r="A79" s="128"/>
      <c r="B79" s="10" t="str">
        <f>Synthèse!B94</f>
        <v>11.6</v>
      </c>
      <c r="C79" s="2" t="str">
        <f>Synthèse!C94</f>
        <v>Dans chaque formulaire, chaque regroupement de champs de formulaire a-t-il une légende ?</v>
      </c>
      <c r="D79" s="10" t="s">
        <v>39</v>
      </c>
      <c r="E79" s="6"/>
      <c r="F79" s="6"/>
      <c r="AMC79" s="4"/>
      <c r="AMD79" s="4"/>
      <c r="AME79" s="4"/>
      <c r="AMF79" s="4"/>
      <c r="AMG79" s="4"/>
      <c r="AMH79" s="4"/>
    </row>
    <row r="80" spans="1:1022" ht="41.4">
      <c r="A80" s="128"/>
      <c r="B80" s="10" t="str">
        <f>Synthèse!B95</f>
        <v>11.7</v>
      </c>
      <c r="C80" s="2" t="str">
        <f>Synthèse!C95</f>
        <v>Dans chaque formulaire, chaque légende associée à un regroupement de champs de même nature est-elle pertinente ?</v>
      </c>
      <c r="D80" s="10" t="s">
        <v>39</v>
      </c>
      <c r="E80" s="6"/>
      <c r="F80" s="6"/>
      <c r="AMC80" s="4"/>
      <c r="AMD80" s="4"/>
      <c r="AME80" s="4"/>
      <c r="AMF80" s="4"/>
      <c r="AMG80" s="4"/>
      <c r="AMH80" s="4"/>
    </row>
    <row r="81" spans="1:1022" ht="41.4">
      <c r="A81" s="128"/>
      <c r="B81" s="10" t="str">
        <f>Synthèse!B96</f>
        <v>11.8</v>
      </c>
      <c r="C81" s="2" t="str">
        <f>Synthèse!C96</f>
        <v>Dans chaque formulaire, les items de même nature d’une liste de choix sont-ils regroupées de manière pertinente ?</v>
      </c>
      <c r="D81" s="10" t="s">
        <v>39</v>
      </c>
      <c r="E81" s="6"/>
      <c r="F81" s="6"/>
      <c r="AMC81" s="4"/>
      <c r="AMD81" s="4"/>
      <c r="AME81" s="4"/>
      <c r="AMF81" s="4"/>
      <c r="AMG81" s="4"/>
      <c r="AMH81" s="4"/>
    </row>
    <row r="82" spans="1:1022" ht="27.6">
      <c r="A82" s="128"/>
      <c r="B82" s="10" t="str">
        <f>Synthèse!B97</f>
        <v>11.9</v>
      </c>
      <c r="C82" s="2" t="str">
        <f>Synthèse!C97</f>
        <v>Dans chaque formulaire, l’intitulé de chaque bouton est-il pertinent (hors cas particuliers) ?</v>
      </c>
      <c r="D82" s="10" t="s">
        <v>39</v>
      </c>
      <c r="E82" s="6"/>
      <c r="F82" s="6"/>
      <c r="AMC82" s="4"/>
      <c r="AMD82" s="4"/>
      <c r="AME82" s="4"/>
      <c r="AMF82" s="4"/>
      <c r="AMG82" s="4"/>
      <c r="AMH82" s="4"/>
    </row>
    <row r="83" spans="1:1022" ht="41.4">
      <c r="A83" s="128"/>
      <c r="B83" s="10" t="str">
        <f>Synthèse!B98</f>
        <v>11.10</v>
      </c>
      <c r="C83" s="2" t="str">
        <f>Synthèse!C98</f>
        <v>Dans chaque formulaire, le contrôle de saisie est-il utilisé de manière pertinente (hors cas particuliers) ?</v>
      </c>
      <c r="D83" s="10" t="s">
        <v>39</v>
      </c>
      <c r="E83" s="6"/>
      <c r="F83" s="6"/>
      <c r="AMC83" s="4"/>
      <c r="AMD83" s="4"/>
      <c r="AME83" s="4"/>
      <c r="AMF83" s="4"/>
      <c r="AMG83" s="4"/>
      <c r="AMH83" s="4"/>
    </row>
    <row r="84" spans="1:1022" ht="55.2">
      <c r="A84" s="128"/>
      <c r="B84" s="10" t="str">
        <f>Synthèse!B99</f>
        <v>11.11</v>
      </c>
      <c r="C84" s="2" t="str">
        <f>Synthèse!C99</f>
        <v>Dans chaque formulaire, le contrôle de saisie est-il accompagné, si nécessaire, de suggestions facilitant la correction des erreurs de saisie ?</v>
      </c>
      <c r="D84" s="10" t="s">
        <v>39</v>
      </c>
      <c r="E84" s="6"/>
      <c r="F84" s="6"/>
      <c r="AMC84" s="4"/>
      <c r="AMD84" s="4"/>
      <c r="AME84" s="4"/>
      <c r="AMF84" s="4"/>
      <c r="AMG84" s="4"/>
      <c r="AMH84" s="4"/>
    </row>
    <row r="85" spans="1:1022" ht="82.8">
      <c r="A85" s="128"/>
      <c r="B85" s="10" t="str">
        <f>Synthèse!B100</f>
        <v>11.12</v>
      </c>
      <c r="C85" s="2" t="str">
        <f>Synthèse!C100</f>
        <v>Pour chaque formulaire qui modifie ou supprime des données, ou qui transmet des réponses à un test ou à un examen, ou dont la validation a des conséquences financières ou juridiques, la saisie des données vérifie-t-elle une de ces conditions ?</v>
      </c>
      <c r="D85" s="10" t="s">
        <v>39</v>
      </c>
      <c r="E85" s="6"/>
      <c r="F85" s="6"/>
      <c r="AMC85" s="4"/>
      <c r="AMD85" s="4"/>
      <c r="AME85" s="4"/>
      <c r="AMF85" s="4"/>
      <c r="AMG85" s="4"/>
      <c r="AMH85" s="4"/>
    </row>
    <row r="86" spans="1:1022" ht="55.2">
      <c r="A86" s="128"/>
      <c r="B86" s="10" t="str">
        <f>Synthèse!B101</f>
        <v>11.13</v>
      </c>
      <c r="C86" s="2" t="str">
        <f>Synthèse!C101</f>
        <v>La finalité d’un champ de saisie peut-elle être déduite pour faciliter le remplissage automatique des champs avec les données de l’utilisateur ?</v>
      </c>
      <c r="D86" s="10" t="s">
        <v>39</v>
      </c>
      <c r="E86" s="6"/>
      <c r="F86" s="6"/>
      <c r="AMC86" s="4"/>
      <c r="AMD86" s="4"/>
      <c r="AME86" s="4"/>
      <c r="AMF86" s="4"/>
      <c r="AMG86" s="4"/>
      <c r="AMH86" s="4"/>
    </row>
    <row r="87" spans="1:1022" ht="41.4">
      <c r="A87" s="128" t="str">
        <f>Synthèse!A103</f>
        <v>Navigation</v>
      </c>
      <c r="B87" s="41" t="str">
        <f>Synthèse!B103</f>
        <v>12.1</v>
      </c>
      <c r="C87" s="40" t="str">
        <f>Synthèse!C103</f>
        <v>Chaque ensemble de pages dispose-t-il de deux systèmes de navigation différents, au moins (hors cas particuliers) ?</v>
      </c>
      <c r="D87" s="41" t="s">
        <v>37</v>
      </c>
      <c r="E87" s="40"/>
      <c r="F87" s="40"/>
      <c r="AMC87" s="4"/>
      <c r="AMD87" s="4"/>
      <c r="AME87" s="4"/>
      <c r="AMF87" s="4"/>
      <c r="AMG87" s="4"/>
      <c r="AMH87" s="4"/>
    </row>
    <row r="88" spans="1:1022" ht="41.4">
      <c r="A88" s="128"/>
      <c r="B88" s="41" t="str">
        <f>Synthèse!B104</f>
        <v>12.2</v>
      </c>
      <c r="C88" s="40" t="str">
        <f>Synthèse!C104</f>
        <v>Dans chaque ensemble de pages, le menu et les barres de navigation sont-ils toujours à la même place (hors cas particuliers) ?</v>
      </c>
      <c r="D88" s="41" t="s">
        <v>37</v>
      </c>
      <c r="E88" s="40"/>
      <c r="F88" s="40"/>
      <c r="AMC88" s="4"/>
      <c r="AMD88" s="4"/>
      <c r="AME88" s="4"/>
      <c r="AMF88" s="4"/>
      <c r="AMG88" s="4"/>
      <c r="AMH88" s="4"/>
    </row>
    <row r="89" spans="1:1022">
      <c r="A89" s="128"/>
      <c r="B89" s="41" t="str">
        <f>Synthèse!B105</f>
        <v>12.3</v>
      </c>
      <c r="C89" s="40" t="str">
        <f>Synthèse!C105</f>
        <v>La page « plan du site » est-elle pertinente ?</v>
      </c>
      <c r="D89" s="41" t="s">
        <v>39</v>
      </c>
      <c r="E89" s="40"/>
      <c r="F89" s="40"/>
      <c r="AMC89" s="4"/>
      <c r="AMD89" s="4"/>
      <c r="AME89" s="4"/>
      <c r="AMF89" s="4"/>
      <c r="AMG89" s="4"/>
      <c r="AMH89" s="4"/>
    </row>
    <row r="90" spans="1:1022" ht="41.4">
      <c r="A90" s="128"/>
      <c r="B90" s="41" t="str">
        <f>Synthèse!B106</f>
        <v>12.4</v>
      </c>
      <c r="C90" s="40" t="str">
        <f>Synthèse!C106</f>
        <v>Dans chaque ensemble de pages, la page « plan du site » est-elle atteignable de manière identique ?</v>
      </c>
      <c r="D90" s="41" t="s">
        <v>37</v>
      </c>
      <c r="E90" s="40"/>
      <c r="F90" s="40"/>
      <c r="AMC90" s="4"/>
      <c r="AMD90" s="4"/>
      <c r="AME90" s="4"/>
      <c r="AMF90" s="4"/>
      <c r="AMG90" s="4"/>
      <c r="AMH90" s="4"/>
    </row>
    <row r="91" spans="1:1022" ht="41.4">
      <c r="A91" s="128"/>
      <c r="B91" s="41" t="str">
        <f>Synthèse!B107</f>
        <v>12.5</v>
      </c>
      <c r="C91" s="40" t="str">
        <f>Synthèse!C107</f>
        <v>Dans chaque ensemble de pages, le moteur de recherche est-il atteignable de manière identique ?</v>
      </c>
      <c r="D91" s="41" t="s">
        <v>37</v>
      </c>
      <c r="E91" s="40"/>
      <c r="F91" s="40"/>
      <c r="AMC91" s="4"/>
      <c r="AMD91" s="4"/>
      <c r="AME91" s="4"/>
      <c r="AMF91" s="4"/>
      <c r="AMG91" s="4"/>
      <c r="AMH91" s="4"/>
    </row>
    <row r="92" spans="1:1022" ht="198.6">
      <c r="A92" s="128"/>
      <c r="B92" s="41" t="str">
        <f>Synthèse!B108</f>
        <v>12.6</v>
      </c>
      <c r="C92" s="40" t="str">
        <f>Synthèse!C108</f>
        <v>Les zones de regroupement de contenus présentes dans plusieurs pages web (zones d’en-tête, de navigation principale, de contenu principal, de pied de page et de moteur de recherche) peuvent-elles être atteintes ou évitées ?</v>
      </c>
      <c r="D92" s="41" t="s">
        <v>311</v>
      </c>
      <c r="E92" s="40" t="s">
        <v>320</v>
      </c>
      <c r="F92" s="40"/>
      <c r="AMC92" s="4"/>
      <c r="AMD92" s="4"/>
      <c r="AME92" s="4"/>
      <c r="AMF92" s="4"/>
      <c r="AMG92" s="4"/>
      <c r="AMH92" s="4"/>
    </row>
    <row r="93" spans="1:1022" ht="270">
      <c r="A93" s="128"/>
      <c r="B93" s="41" t="str">
        <f>Synthèse!B109</f>
        <v>12.7</v>
      </c>
      <c r="C93" s="40" t="str">
        <f>Synthèse!C109</f>
        <v>Dans chaque page web, un lien d’évitement ou d’accès rapide à la zone de contenu principal est-il présent (hors cas particuliers) ?</v>
      </c>
      <c r="D93" s="41" t="s">
        <v>311</v>
      </c>
      <c r="E93" s="40" t="s">
        <v>312</v>
      </c>
      <c r="F93" s="40"/>
      <c r="AMC93" s="4"/>
      <c r="AMD93" s="4"/>
      <c r="AME93" s="4"/>
      <c r="AMF93" s="4"/>
      <c r="AMG93" s="4"/>
      <c r="AMH93" s="4"/>
    </row>
    <row r="94" spans="1:1022" ht="155.4">
      <c r="A94" s="128"/>
      <c r="B94" s="41" t="str">
        <f>Synthèse!B110</f>
        <v>12.8</v>
      </c>
      <c r="C94" s="40" t="str">
        <f>Synthèse!C110</f>
        <v>Dans chaque page web, l’ordre de tabulation est-il cohérent ?</v>
      </c>
      <c r="D94" s="41" t="s">
        <v>311</v>
      </c>
      <c r="E94" s="40" t="s">
        <v>313</v>
      </c>
      <c r="F94" s="40"/>
      <c r="AMC94" s="4"/>
      <c r="AMD94" s="4"/>
      <c r="AME94" s="4"/>
      <c r="AMF94" s="4"/>
      <c r="AMG94" s="4"/>
      <c r="AMH94" s="4"/>
    </row>
    <row r="95" spans="1:1022" ht="41.4">
      <c r="A95" s="128"/>
      <c r="B95" s="41" t="str">
        <f>Synthèse!B111</f>
        <v>12.9</v>
      </c>
      <c r="C95" s="40" t="str">
        <f>Synthèse!C111</f>
        <v>Dans chaque page web, la navigation ne doit pas contenir de piège au clavier. Cette règle est-elle respectée ?</v>
      </c>
      <c r="D95" s="41" t="s">
        <v>37</v>
      </c>
      <c r="E95" s="40"/>
      <c r="F95" s="40"/>
      <c r="AMC95" s="4"/>
      <c r="AMD95" s="4"/>
      <c r="AME95" s="4"/>
      <c r="AMF95" s="4"/>
      <c r="AMG95" s="4"/>
      <c r="AMH95" s="4"/>
    </row>
    <row r="96" spans="1:1022" ht="55.2">
      <c r="A96" s="128"/>
      <c r="B96" s="41" t="str">
        <f>Synthèse!B112</f>
        <v>12.10</v>
      </c>
      <c r="C96" s="40" t="str">
        <f>Synthèse!C112</f>
        <v>Dans chaque page web, les raccourcis clavier n’utilisant qu’une seule touche (lettre minuscule ou majuscule, ponctuation, chiffre ou symbole) sont-ils contrôlables par l’utilisateur ?</v>
      </c>
      <c r="D96" s="41" t="s">
        <v>39</v>
      </c>
      <c r="E96" s="40"/>
      <c r="F96" s="40"/>
      <c r="AMC96" s="4"/>
      <c r="AMD96" s="4"/>
      <c r="AME96" s="4"/>
      <c r="AMF96" s="4"/>
      <c r="AMG96" s="4"/>
      <c r="AMH96" s="4"/>
    </row>
    <row r="97" spans="1:1022" ht="69">
      <c r="A97" s="128"/>
      <c r="B97" s="41" t="str">
        <f>Synthèse!B113</f>
        <v>12.11</v>
      </c>
      <c r="C97" s="40" t="str">
        <f>Synthèse!C113</f>
        <v>Dans chaque page web, les contenus additionnels apparaissant au survol, à la prise de focus ou à l’activation d’un composant d’interface sont-ils si nécessaire atteignables au clavier ?</v>
      </c>
      <c r="D97" s="41" t="s">
        <v>39</v>
      </c>
      <c r="E97" s="40"/>
      <c r="F97" s="40"/>
      <c r="AMC97" s="4"/>
      <c r="AMD97" s="4"/>
      <c r="AME97" s="4"/>
      <c r="AMF97" s="4"/>
      <c r="AMG97" s="4"/>
      <c r="AMH97" s="4"/>
    </row>
    <row r="98" spans="1:1022" ht="41.4">
      <c r="A98" s="128" t="str">
        <f>Synthèse!A115</f>
        <v>Consultation</v>
      </c>
      <c r="B98" s="10" t="str">
        <f>Synthèse!B115</f>
        <v>13.1</v>
      </c>
      <c r="C98" s="2" t="str">
        <f>Synthèse!C115</f>
        <v>Pour chaque page web, l’utilisateur a-t-il le contrôle de chaque limite de temps modifiant le contenu (hors cas particuliers) ?</v>
      </c>
      <c r="D98" s="10" t="s">
        <v>39</v>
      </c>
      <c r="E98" s="2"/>
      <c r="F98" s="2"/>
      <c r="AMC98" s="4"/>
      <c r="AMD98" s="4"/>
      <c r="AME98" s="4"/>
      <c r="AMF98" s="4"/>
      <c r="AMG98" s="4"/>
      <c r="AMH98" s="4"/>
    </row>
    <row r="99" spans="1:1022" ht="55.2">
      <c r="A99" s="128"/>
      <c r="B99" s="10" t="str">
        <f>Synthèse!B116</f>
        <v>13.2</v>
      </c>
      <c r="C99" s="2" t="str">
        <f>Synthèse!C116</f>
        <v>Dans chaque page web, l’ouverture d’une nouvelle fenêtre ne doit pas être déclenchée sans action de l’utilisateur. Cette règle est-elle respectée ?</v>
      </c>
      <c r="D99" s="10" t="s">
        <v>37</v>
      </c>
      <c r="E99" s="2"/>
      <c r="F99" s="2"/>
      <c r="AMC99" s="4"/>
      <c r="AMD99" s="4"/>
      <c r="AME99" s="4"/>
      <c r="AMF99" s="4"/>
      <c r="AMG99" s="4"/>
      <c r="AMH99" s="4"/>
    </row>
    <row r="100" spans="1:1022" ht="55.2">
      <c r="A100" s="128"/>
      <c r="B100" s="10" t="str">
        <f>Synthèse!B117</f>
        <v>13.3</v>
      </c>
      <c r="C100" s="2" t="str">
        <f>Synthèse!C117</f>
        <v>Dans chaque page web, chaque document bureautique en téléchargement possède-t-il, si nécessaire, une version accessible (hors cas particuliers) ?</v>
      </c>
      <c r="D100" s="10" t="s">
        <v>39</v>
      </c>
      <c r="E100" s="2"/>
      <c r="F100" s="2"/>
      <c r="AMC100" s="4"/>
      <c r="AMD100" s="4"/>
      <c r="AME100" s="4"/>
      <c r="AMF100" s="4"/>
      <c r="AMG100" s="4"/>
      <c r="AMH100" s="4"/>
    </row>
    <row r="101" spans="1:1022" ht="41.4">
      <c r="A101" s="128"/>
      <c r="B101" s="10" t="str">
        <f>Synthèse!B118</f>
        <v>13.4</v>
      </c>
      <c r="C101" s="2" t="str">
        <f>Synthèse!C118</f>
        <v>Pour chaque document bureautique ayant une version accessible, cette version offre-t-elle la même information ?</v>
      </c>
      <c r="D101" s="10" t="s">
        <v>39</v>
      </c>
      <c r="E101" s="2"/>
      <c r="F101" s="2"/>
      <c r="AMC101" s="4"/>
      <c r="AMD101" s="4"/>
      <c r="AME101" s="4"/>
      <c r="AMF101" s="4"/>
      <c r="AMG101" s="4"/>
      <c r="AMH101" s="4"/>
    </row>
    <row r="102" spans="1:1022" ht="41.4">
      <c r="A102" s="128"/>
      <c r="B102" s="10" t="str">
        <f>Synthèse!B119</f>
        <v>13.5</v>
      </c>
      <c r="C102" s="2" t="str">
        <f>Synthèse!C119</f>
        <v>Dans chaque page web, chaque contenu cryptique (art ASCII, émoticon, syntaxe cryptique) a-t-il une alternative ?</v>
      </c>
      <c r="D102" s="10" t="s">
        <v>39</v>
      </c>
      <c r="E102" s="2"/>
      <c r="F102" s="2"/>
      <c r="AMC102" s="4"/>
      <c r="AMD102" s="4"/>
      <c r="AME102" s="4"/>
      <c r="AMF102" s="4"/>
      <c r="AMG102" s="4"/>
      <c r="AMH102" s="4"/>
    </row>
    <row r="103" spans="1:1022" ht="55.2">
      <c r="A103" s="128"/>
      <c r="B103" s="10" t="str">
        <f>Synthèse!B120</f>
        <v>13.6</v>
      </c>
      <c r="C103" s="2" t="str">
        <f>Synthèse!C120</f>
        <v>Dans chaque page web, pour chaque contenu cryptique (art ASCII, émoticon, syntaxe cryptique) ayant une alternative, cette alternative est-elle pertinente ?</v>
      </c>
      <c r="D103" s="10" t="s">
        <v>39</v>
      </c>
      <c r="E103" s="2"/>
      <c r="F103" s="2"/>
      <c r="AMC103" s="4"/>
      <c r="AMD103" s="4"/>
      <c r="AME103" s="4"/>
      <c r="AMF103" s="4"/>
      <c r="AMG103" s="4"/>
      <c r="AMH103" s="4"/>
    </row>
    <row r="104" spans="1:1022" ht="41.4">
      <c r="A104" s="128"/>
      <c r="B104" s="10" t="str">
        <f>Synthèse!B121</f>
        <v>13.7</v>
      </c>
      <c r="C104" s="2" t="str">
        <f>Synthèse!C121</f>
        <v>Dans chaque page web, les changements brusques de luminosité ou les effets de flash sont-ils correctement utilisés ?</v>
      </c>
      <c r="D104" s="10" t="s">
        <v>39</v>
      </c>
      <c r="E104" s="2"/>
      <c r="F104" s="2"/>
      <c r="AMC104" s="4"/>
      <c r="AMD104" s="4"/>
      <c r="AME104" s="4"/>
      <c r="AMF104" s="4"/>
      <c r="AMG104" s="4"/>
      <c r="AMH104" s="4"/>
    </row>
    <row r="105" spans="1:1022" ht="153.6">
      <c r="A105" s="128"/>
      <c r="B105" s="10" t="str">
        <f>Synthèse!B122</f>
        <v>13.8</v>
      </c>
      <c r="C105" s="2" t="str">
        <f>Synthèse!C122</f>
        <v>Dans chaque page web, chaque contenu en mouvement ou clignotant est-il contrôlable par l’utilisateur ?</v>
      </c>
      <c r="D105" s="10" t="s">
        <v>38</v>
      </c>
      <c r="E105" s="90" t="s">
        <v>436</v>
      </c>
      <c r="F105" s="2"/>
      <c r="AMC105" s="4"/>
      <c r="AMD105" s="4"/>
      <c r="AME105" s="4"/>
      <c r="AMF105" s="4"/>
      <c r="AMG105" s="4"/>
      <c r="AMH105" s="4"/>
    </row>
    <row r="106" spans="1:1022" ht="55.2">
      <c r="A106" s="128"/>
      <c r="B106" s="10" t="str">
        <f>Synthèse!B123</f>
        <v>13.9</v>
      </c>
      <c r="C106" s="2" t="str">
        <f>Synthèse!C123</f>
        <v>Dans chaque page web, le contenu proposé est-il consultable quelle que soit l’orientation de l’écran (portait ou paysage) (hors cas particuliers) ?</v>
      </c>
      <c r="D106" s="10" t="s">
        <v>37</v>
      </c>
      <c r="E106" s="2"/>
      <c r="F106" s="2"/>
      <c r="AMC106" s="4"/>
      <c r="AMD106" s="4"/>
      <c r="AME106" s="4"/>
      <c r="AMF106" s="4"/>
      <c r="AMG106" s="4"/>
      <c r="AMH106" s="4"/>
    </row>
    <row r="107" spans="1:1022" ht="69">
      <c r="A107" s="128"/>
      <c r="B107" s="10" t="str">
        <f>Synthèse!B124</f>
        <v>13.10</v>
      </c>
      <c r="C107" s="2" t="str">
        <f>Synthèse!C124</f>
        <v>Dans chaque page web, les fonctionnalités utilisables ou disponibles au moyen d’un geste complexe peuvent-elles être également disponibles au moyen d’un geste simple (hors cas particuliers) ?</v>
      </c>
      <c r="D107" s="10" t="s">
        <v>37</v>
      </c>
      <c r="E107" s="2"/>
      <c r="F107" s="2"/>
      <c r="AMC107" s="4"/>
      <c r="AMD107" s="4"/>
      <c r="AME107" s="4"/>
      <c r="AMF107" s="4"/>
      <c r="AMG107" s="4"/>
      <c r="AMH107" s="4"/>
    </row>
    <row r="108" spans="1:1022" ht="69">
      <c r="A108" s="128"/>
      <c r="B108" s="10" t="str">
        <f>Synthèse!B125</f>
        <v>13.11</v>
      </c>
      <c r="C108" s="2" t="str">
        <f>Synthèse!C125</f>
        <v>Dans chaque page web, les actions déclenchées au moyen d’un dispositif de pointage sur un point unique de l’écran peuvent-elles faire l’objet d’une annulation (hors cas particuliers) ?</v>
      </c>
      <c r="D108" s="10" t="s">
        <v>37</v>
      </c>
      <c r="E108" s="2"/>
      <c r="F108" s="2"/>
      <c r="AMC108" s="4"/>
      <c r="AMD108" s="4"/>
      <c r="AME108" s="4"/>
      <c r="AMF108" s="4"/>
      <c r="AMG108" s="4"/>
      <c r="AMH108" s="4"/>
    </row>
    <row r="109" spans="1:1022" ht="55.2">
      <c r="A109" s="128"/>
      <c r="B109" s="10" t="str">
        <f>Synthèse!B126</f>
        <v>13.12</v>
      </c>
      <c r="C109" s="2" t="str">
        <f>Synthèse!C126</f>
        <v>Dans chaque page web, les fonctionnalités qui impliquent un mouvement de l’appareil ou vers l’appareil peuvent-elles être satisfaites de manière alternative (hors cas particuliers) ?</v>
      </c>
      <c r="D109" s="10" t="s">
        <v>39</v>
      </c>
      <c r="E109" s="2"/>
      <c r="F109" s="2"/>
      <c r="AMC109" s="4"/>
      <c r="AMD109" s="4"/>
      <c r="AME109" s="4"/>
      <c r="AMF109" s="4"/>
      <c r="AMG109" s="4"/>
      <c r="AMH109" s="4"/>
    </row>
  </sheetData>
  <autoFilter ref="D3:D109" xr:uid="{DC0D09A6-D460-A54E-8E16-41F87033053E}"/>
  <dataConsolidate/>
  <mergeCells count="13">
    <mergeCell ref="A87:A97"/>
    <mergeCell ref="A98:A109"/>
    <mergeCell ref="A31:A38"/>
    <mergeCell ref="A39:A40"/>
    <mergeCell ref="A41:A45"/>
    <mergeCell ref="A46:A55"/>
    <mergeCell ref="A56:A59"/>
    <mergeCell ref="A60:A73"/>
    <mergeCell ref="A18:A30"/>
    <mergeCell ref="A13:A14"/>
    <mergeCell ref="A15:A17"/>
    <mergeCell ref="A4:A12"/>
    <mergeCell ref="A74:A86"/>
  </mergeCells>
  <conditionalFormatting sqref="D4:D109">
    <cfRule type="cellIs" dxfId="110" priority="1" stopIfTrue="1" operator="equal">
      <formula>"C"</formula>
    </cfRule>
    <cfRule type="cellIs" dxfId="109" priority="55" stopIfTrue="1" operator="equal">
      <formula>"CT"</formula>
    </cfRule>
  </conditionalFormatting>
  <conditionalFormatting sqref="D4:D109">
    <cfRule type="cellIs" dxfId="108" priority="57" stopIfTrue="1" operator="equal">
      <formula>"NA"</formula>
    </cfRule>
  </conditionalFormatting>
  <conditionalFormatting sqref="D4:D109">
    <cfRule type="cellIs" dxfId="107" priority="2" stopIfTrue="1" operator="equal">
      <formula>"NC"</formula>
    </cfRule>
    <cfRule type="cellIs" dxfId="106" priority="56" stopIfTrue="1" operator="equal">
      <formula>"NCT"</formula>
    </cfRule>
  </conditionalFormatting>
  <conditionalFormatting sqref="D4:D109">
    <cfRule type="cellIs" dxfId="105" priority="58" stopIfTrue="1" operator="equal">
      <formula>"NT"</formula>
    </cfRule>
  </conditionalFormatting>
  <dataValidations count="1">
    <dataValidation type="list" showErrorMessage="1" sqref="D4:D109" xr:uid="{00000000-0002-0000-0500-000000000000}">
      <formula1>"C,CT,NC,NCT,NA,NT"</formula1>
    </dataValidation>
  </dataValidations>
  <pageMargins left="0.39370078740157477" right="0.39370078740157477" top="0.78740157480314954" bottom="0.59015748031496063" header="0.39370078740157477" footer="0.39370078740157477"/>
  <pageSetup paperSize="9" scale="74" fitToWidth="0" fitToHeight="0" pageOrder="overThenDown" orientation="portrait" useFirstPageNumber="1" horizontalDpi="300" verticalDpi="300" r:id="rId1"/>
  <headerFooter alignWithMargins="0">
    <oddHeader>&amp;LRGAA 3.0 - Relevé pour le site : wwww.site.fr&amp;R&amp;P/&amp;N - &amp;A</oddHeader>
  </headerFooter>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B109"/>
  <sheetViews>
    <sheetView zoomScaleNormal="100" workbookViewId="0">
      <pane xSplit="4" ySplit="3" topLeftCell="E4" activePane="bottomRight" state="frozen"/>
      <selection activeCell="A98" sqref="A98:A109"/>
      <selection pane="topRight" activeCell="A98" sqref="A98:A109"/>
      <selection pane="bottomLeft" activeCell="A98" sqref="A98:A109"/>
      <selection pane="bottomRight" activeCell="F83" sqref="F83"/>
    </sheetView>
  </sheetViews>
  <sheetFormatPr baseColWidth="10" defaultColWidth="10.81640625" defaultRowHeight="13.8"/>
  <cols>
    <col min="1" max="1" width="3.81640625" style="1" customWidth="1"/>
    <col min="2" max="2" width="5.36328125" style="14" customWidth="1"/>
    <col min="3" max="3" width="35.81640625" style="9" customWidth="1"/>
    <col min="4" max="4" width="6.453125" style="14" customWidth="1"/>
    <col min="5" max="5" width="80.81640625" style="9" customWidth="1"/>
    <col min="6" max="6" width="33.81640625" style="9" customWidth="1"/>
    <col min="7" max="1016" width="14.1796875" style="9" customWidth="1"/>
    <col min="1017" max="1023" width="10.81640625" style="1" customWidth="1"/>
    <col min="1024" max="16384" width="10.81640625" style="1"/>
  </cols>
  <sheetData>
    <row r="1" spans="1:1016" s="11" customFormat="1">
      <c r="A1" s="20" t="str">
        <f>Périmètre!B11</f>
        <v>Contact</v>
      </c>
      <c r="B1" s="20"/>
      <c r="C1" s="21"/>
      <c r="D1" s="27"/>
      <c r="E1" s="20"/>
      <c r="F1" s="20"/>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row>
    <row r="2" spans="1:1016" s="11" customFormat="1">
      <c r="A2" s="22" t="str">
        <f>Périmètre!C11</f>
        <v>http://www.eau-seine-normandie.fr/nous_contacter</v>
      </c>
      <c r="B2" s="22"/>
      <c r="C2" s="23"/>
      <c r="D2" s="28"/>
      <c r="E2" s="22"/>
      <c r="F2" s="22"/>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row>
    <row r="3" spans="1:1016">
      <c r="A3" s="24"/>
      <c r="B3" s="25" t="s">
        <v>255</v>
      </c>
      <c r="C3" s="25" t="s">
        <v>257</v>
      </c>
      <c r="D3" s="25" t="s">
        <v>258</v>
      </c>
      <c r="E3" s="25" t="s">
        <v>256</v>
      </c>
      <c r="F3" s="25" t="s">
        <v>4</v>
      </c>
    </row>
    <row r="4" spans="1:1016" ht="27.6">
      <c r="A4" s="129" t="str">
        <f>Synthèse!A9</f>
        <v>Images</v>
      </c>
      <c r="B4" s="10" t="str">
        <f>Synthèse!B9</f>
        <v>1.1</v>
      </c>
      <c r="C4" s="2" t="str">
        <f>Synthèse!C9</f>
        <v>Chaque image porteuse d’information a-t-elle une alternative textuelle ?</v>
      </c>
      <c r="D4" s="10" t="s">
        <v>39</v>
      </c>
      <c r="E4" s="2"/>
      <c r="F4" s="2"/>
      <c r="G4" s="1"/>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c r="TD4" s="12"/>
      <c r="TE4" s="12"/>
      <c r="TF4" s="12"/>
      <c r="TG4" s="12"/>
      <c r="TH4" s="12"/>
      <c r="TI4" s="12"/>
      <c r="TJ4" s="12"/>
      <c r="TK4" s="12"/>
      <c r="TL4" s="12"/>
      <c r="TM4" s="12"/>
      <c r="TN4" s="12"/>
      <c r="TO4" s="12"/>
      <c r="TP4" s="12"/>
      <c r="TQ4" s="12"/>
      <c r="TR4" s="12"/>
      <c r="TS4" s="12"/>
      <c r="TT4" s="12"/>
      <c r="TU4" s="12"/>
      <c r="TV4" s="12"/>
      <c r="TW4" s="12"/>
      <c r="TX4" s="12"/>
      <c r="TY4" s="12"/>
      <c r="TZ4" s="12"/>
      <c r="UA4" s="12"/>
      <c r="UB4" s="12"/>
      <c r="UC4" s="12"/>
      <c r="UD4" s="12"/>
      <c r="UE4" s="12"/>
      <c r="UF4" s="12"/>
      <c r="UG4" s="12"/>
      <c r="UH4" s="12"/>
      <c r="UI4" s="12"/>
      <c r="UJ4" s="12"/>
      <c r="UK4" s="12"/>
      <c r="UL4" s="12"/>
      <c r="UM4" s="12"/>
      <c r="UN4" s="12"/>
      <c r="UO4" s="12"/>
      <c r="UP4" s="12"/>
      <c r="UQ4" s="12"/>
      <c r="UR4" s="12"/>
      <c r="US4" s="12"/>
      <c r="UT4" s="12"/>
      <c r="UU4" s="12"/>
      <c r="UV4" s="12"/>
      <c r="UW4" s="12"/>
      <c r="UX4" s="12"/>
      <c r="UY4" s="12"/>
      <c r="UZ4" s="12"/>
      <c r="VA4" s="12"/>
      <c r="VB4" s="12"/>
      <c r="VC4" s="12"/>
      <c r="VD4" s="12"/>
      <c r="VE4" s="12"/>
      <c r="VF4" s="12"/>
      <c r="VG4" s="12"/>
      <c r="VH4" s="12"/>
      <c r="VI4" s="12"/>
      <c r="VJ4" s="12"/>
      <c r="VK4" s="12"/>
      <c r="VL4" s="12"/>
      <c r="VM4" s="12"/>
      <c r="VN4" s="12"/>
      <c r="VO4" s="12"/>
      <c r="VP4" s="12"/>
      <c r="VQ4" s="12"/>
      <c r="VR4" s="12"/>
      <c r="VS4" s="12"/>
      <c r="VT4" s="12"/>
      <c r="VU4" s="12"/>
      <c r="VV4" s="12"/>
      <c r="VW4" s="12"/>
      <c r="VX4" s="12"/>
      <c r="VY4" s="12"/>
      <c r="VZ4" s="12"/>
      <c r="WA4" s="12"/>
      <c r="WB4" s="12"/>
      <c r="WC4" s="12"/>
      <c r="WD4" s="12"/>
      <c r="WE4" s="12"/>
      <c r="WF4" s="12"/>
      <c r="WG4" s="12"/>
      <c r="WH4" s="12"/>
      <c r="WI4" s="12"/>
      <c r="WJ4" s="12"/>
      <c r="WK4" s="12"/>
      <c r="WL4" s="12"/>
      <c r="WM4" s="12"/>
      <c r="WN4" s="12"/>
      <c r="WO4" s="12"/>
      <c r="WP4" s="12"/>
      <c r="WQ4" s="12"/>
      <c r="WR4" s="12"/>
      <c r="WS4" s="12"/>
      <c r="WT4" s="12"/>
      <c r="WU4" s="12"/>
      <c r="WV4" s="12"/>
      <c r="WW4" s="12"/>
      <c r="WX4" s="12"/>
      <c r="WY4" s="12"/>
      <c r="WZ4" s="12"/>
      <c r="XA4" s="12"/>
      <c r="XB4" s="12"/>
      <c r="XC4" s="12"/>
      <c r="XD4" s="12"/>
      <c r="XE4" s="12"/>
      <c r="XF4" s="12"/>
      <c r="XG4" s="12"/>
      <c r="XH4" s="12"/>
      <c r="XI4" s="12"/>
      <c r="XJ4" s="12"/>
      <c r="XK4" s="12"/>
      <c r="XL4" s="12"/>
      <c r="XM4" s="12"/>
      <c r="XN4" s="12"/>
      <c r="XO4" s="12"/>
      <c r="XP4" s="12"/>
      <c r="XQ4" s="12"/>
      <c r="XR4" s="12"/>
      <c r="XS4" s="12"/>
      <c r="XT4" s="12"/>
      <c r="XU4" s="12"/>
      <c r="XV4" s="12"/>
      <c r="XW4" s="12"/>
      <c r="XX4" s="12"/>
      <c r="XY4" s="12"/>
      <c r="XZ4" s="12"/>
      <c r="YA4" s="12"/>
      <c r="YB4" s="12"/>
      <c r="YC4" s="12"/>
      <c r="YD4" s="12"/>
      <c r="YE4" s="12"/>
      <c r="YF4" s="12"/>
      <c r="YG4" s="12"/>
      <c r="YH4" s="12"/>
      <c r="YI4" s="12"/>
      <c r="YJ4" s="12"/>
      <c r="YK4" s="12"/>
      <c r="YL4" s="12"/>
      <c r="YM4" s="12"/>
      <c r="YN4" s="12"/>
      <c r="YO4" s="12"/>
      <c r="YP4" s="12"/>
      <c r="YQ4" s="12"/>
      <c r="YR4" s="12"/>
      <c r="YS4" s="12"/>
      <c r="YT4" s="12"/>
      <c r="YU4" s="12"/>
      <c r="YV4" s="12"/>
      <c r="YW4" s="12"/>
      <c r="YX4" s="12"/>
      <c r="YY4" s="12"/>
      <c r="YZ4" s="12"/>
      <c r="ZA4" s="12"/>
      <c r="ZB4" s="12"/>
      <c r="ZC4" s="12"/>
      <c r="ZD4" s="12"/>
      <c r="ZE4" s="12"/>
      <c r="ZF4" s="12"/>
      <c r="ZG4" s="12"/>
      <c r="ZH4" s="12"/>
      <c r="ZI4" s="12"/>
      <c r="ZJ4" s="12"/>
      <c r="ZK4" s="12"/>
      <c r="ZL4" s="12"/>
      <c r="ZM4" s="12"/>
      <c r="ZN4" s="12"/>
      <c r="ZO4" s="12"/>
      <c r="ZP4" s="12"/>
      <c r="ZQ4" s="12"/>
      <c r="ZR4" s="12"/>
      <c r="ZS4" s="12"/>
      <c r="ZT4" s="12"/>
      <c r="ZU4" s="12"/>
      <c r="ZV4" s="12"/>
      <c r="ZW4" s="12"/>
      <c r="ZX4" s="12"/>
      <c r="ZY4" s="12"/>
      <c r="ZZ4" s="12"/>
      <c r="AAA4" s="12"/>
      <c r="AAB4" s="12"/>
      <c r="AAC4" s="12"/>
      <c r="AAD4" s="12"/>
      <c r="AAE4" s="12"/>
      <c r="AAF4" s="12"/>
      <c r="AAG4" s="12"/>
      <c r="AAH4" s="12"/>
      <c r="AAI4" s="12"/>
      <c r="AAJ4" s="12"/>
      <c r="AAK4" s="12"/>
      <c r="AAL4" s="12"/>
      <c r="AAM4" s="12"/>
      <c r="AAN4" s="12"/>
      <c r="AAO4" s="12"/>
      <c r="AAP4" s="12"/>
      <c r="AAQ4" s="12"/>
      <c r="AAR4" s="12"/>
      <c r="AAS4" s="12"/>
      <c r="AAT4" s="12"/>
      <c r="AAU4" s="12"/>
      <c r="AAV4" s="12"/>
      <c r="AAW4" s="12"/>
      <c r="AAX4" s="12"/>
      <c r="AAY4" s="12"/>
      <c r="AAZ4" s="12"/>
      <c r="ABA4" s="12"/>
      <c r="ABB4" s="12"/>
      <c r="ABC4" s="12"/>
      <c r="ABD4" s="12"/>
      <c r="ABE4" s="12"/>
      <c r="ABF4" s="12"/>
      <c r="ABG4" s="12"/>
      <c r="ABH4" s="12"/>
      <c r="ABI4" s="12"/>
      <c r="ABJ4" s="12"/>
      <c r="ABK4" s="12"/>
      <c r="ABL4" s="12"/>
      <c r="ABM4" s="12"/>
      <c r="ABN4" s="12"/>
      <c r="ABO4" s="12"/>
      <c r="ABP4" s="12"/>
      <c r="ABQ4" s="12"/>
      <c r="ABR4" s="12"/>
      <c r="ABS4" s="12"/>
      <c r="ABT4" s="12"/>
      <c r="ABU4" s="12"/>
      <c r="ABV4" s="12"/>
      <c r="ABW4" s="12"/>
      <c r="ABX4" s="12"/>
      <c r="ABY4" s="12"/>
      <c r="ABZ4" s="12"/>
      <c r="ACA4" s="12"/>
      <c r="ACB4" s="12"/>
      <c r="ACC4" s="12"/>
      <c r="ACD4" s="12"/>
      <c r="ACE4" s="12"/>
      <c r="ACF4" s="12"/>
      <c r="ACG4" s="12"/>
      <c r="ACH4" s="12"/>
      <c r="ACI4" s="12"/>
      <c r="ACJ4" s="12"/>
      <c r="ACK4" s="12"/>
      <c r="ACL4" s="12"/>
      <c r="ACM4" s="12"/>
      <c r="ACN4" s="12"/>
      <c r="ACO4" s="12"/>
      <c r="ACP4" s="12"/>
      <c r="ACQ4" s="12"/>
      <c r="ACR4" s="12"/>
      <c r="ACS4" s="12"/>
      <c r="ACT4" s="12"/>
      <c r="ACU4" s="12"/>
      <c r="ACV4" s="12"/>
      <c r="ACW4" s="12"/>
      <c r="ACX4" s="12"/>
      <c r="ACY4" s="12"/>
      <c r="ACZ4" s="12"/>
      <c r="ADA4" s="12"/>
      <c r="ADB4" s="12"/>
      <c r="ADC4" s="12"/>
      <c r="ADD4" s="12"/>
      <c r="ADE4" s="12"/>
      <c r="ADF4" s="12"/>
      <c r="ADG4" s="12"/>
      <c r="ADH4" s="12"/>
      <c r="ADI4" s="12"/>
      <c r="ADJ4" s="12"/>
      <c r="ADK4" s="12"/>
      <c r="ADL4" s="12"/>
      <c r="ADM4" s="12"/>
      <c r="ADN4" s="12"/>
      <c r="ADO4" s="12"/>
      <c r="ADP4" s="12"/>
      <c r="ADQ4" s="12"/>
      <c r="ADR4" s="12"/>
      <c r="ADS4" s="12"/>
      <c r="ADT4" s="12"/>
      <c r="ADU4" s="12"/>
      <c r="ADV4" s="12"/>
      <c r="ADW4" s="12"/>
      <c r="ADX4" s="12"/>
      <c r="ADY4" s="12"/>
      <c r="ADZ4" s="12"/>
      <c r="AEA4" s="12"/>
      <c r="AEB4" s="12"/>
      <c r="AEC4" s="12"/>
      <c r="AED4" s="12"/>
      <c r="AEE4" s="12"/>
      <c r="AEF4" s="12"/>
      <c r="AEG4" s="12"/>
      <c r="AEH4" s="12"/>
      <c r="AEI4" s="12"/>
      <c r="AEJ4" s="12"/>
      <c r="AEK4" s="12"/>
      <c r="AEL4" s="12"/>
      <c r="AEM4" s="12"/>
      <c r="AEN4" s="12"/>
      <c r="AEO4" s="12"/>
      <c r="AEP4" s="12"/>
      <c r="AEQ4" s="12"/>
      <c r="AER4" s="12"/>
      <c r="AES4" s="12"/>
      <c r="AET4" s="12"/>
      <c r="AEU4" s="12"/>
      <c r="AEV4" s="12"/>
      <c r="AEW4" s="12"/>
      <c r="AEX4" s="12"/>
      <c r="AEY4" s="12"/>
      <c r="AEZ4" s="12"/>
      <c r="AFA4" s="12"/>
      <c r="AFB4" s="12"/>
      <c r="AFC4" s="12"/>
      <c r="AFD4" s="12"/>
      <c r="AFE4" s="12"/>
      <c r="AFF4" s="12"/>
      <c r="AFG4" s="12"/>
      <c r="AFH4" s="12"/>
      <c r="AFI4" s="12"/>
      <c r="AFJ4" s="12"/>
      <c r="AFK4" s="12"/>
      <c r="AFL4" s="12"/>
      <c r="AFM4" s="12"/>
      <c r="AFN4" s="12"/>
      <c r="AFO4" s="12"/>
      <c r="AFP4" s="12"/>
      <c r="AFQ4" s="12"/>
      <c r="AFR4" s="12"/>
      <c r="AFS4" s="12"/>
      <c r="AFT4" s="12"/>
      <c r="AFU4" s="12"/>
      <c r="AFV4" s="12"/>
      <c r="AFW4" s="12"/>
      <c r="AFX4" s="12"/>
      <c r="AFY4" s="12"/>
      <c r="AFZ4" s="12"/>
      <c r="AGA4" s="12"/>
      <c r="AGB4" s="12"/>
      <c r="AGC4" s="12"/>
      <c r="AGD4" s="12"/>
      <c r="AGE4" s="12"/>
      <c r="AGF4" s="12"/>
      <c r="AGG4" s="12"/>
      <c r="AGH4" s="12"/>
      <c r="AGI4" s="12"/>
      <c r="AGJ4" s="12"/>
      <c r="AGK4" s="12"/>
      <c r="AGL4" s="12"/>
      <c r="AGM4" s="12"/>
      <c r="AGN4" s="12"/>
      <c r="AGO4" s="12"/>
      <c r="AGP4" s="12"/>
      <c r="AGQ4" s="12"/>
      <c r="AGR4" s="12"/>
      <c r="AGS4" s="12"/>
      <c r="AGT4" s="12"/>
      <c r="AGU4" s="12"/>
      <c r="AGV4" s="12"/>
      <c r="AGW4" s="12"/>
      <c r="AGX4" s="12"/>
      <c r="AGY4" s="12"/>
      <c r="AGZ4" s="12"/>
      <c r="AHA4" s="12"/>
      <c r="AHB4" s="12"/>
      <c r="AHC4" s="12"/>
      <c r="AHD4" s="12"/>
      <c r="AHE4" s="12"/>
      <c r="AHF4" s="12"/>
      <c r="AHG4" s="12"/>
      <c r="AHH4" s="12"/>
      <c r="AHI4" s="12"/>
      <c r="AHJ4" s="12"/>
      <c r="AHK4" s="12"/>
      <c r="AHL4" s="12"/>
      <c r="AHM4" s="12"/>
      <c r="AHN4" s="12"/>
      <c r="AHO4" s="12"/>
      <c r="AHP4" s="12"/>
      <c r="AHQ4" s="12"/>
      <c r="AHR4" s="12"/>
      <c r="AHS4" s="12"/>
      <c r="AHT4" s="12"/>
      <c r="AHU4" s="12"/>
      <c r="AHV4" s="12"/>
      <c r="AHW4" s="12"/>
      <c r="AHX4" s="12"/>
      <c r="AHY4" s="12"/>
      <c r="AHZ4" s="12"/>
      <c r="AIA4" s="12"/>
      <c r="AIB4" s="12"/>
      <c r="AIC4" s="12"/>
      <c r="AID4" s="12"/>
      <c r="AIE4" s="12"/>
      <c r="AIF4" s="12"/>
      <c r="AIG4" s="12"/>
      <c r="AIH4" s="12"/>
      <c r="AII4" s="12"/>
      <c r="AIJ4" s="12"/>
      <c r="AIK4" s="12"/>
      <c r="AIL4" s="12"/>
      <c r="AIM4" s="12"/>
      <c r="AIN4" s="12"/>
      <c r="AIO4" s="12"/>
      <c r="AIP4" s="12"/>
      <c r="AIQ4" s="12"/>
      <c r="AIR4" s="12"/>
      <c r="AIS4" s="12"/>
      <c r="AIT4" s="12"/>
      <c r="AIU4" s="12"/>
      <c r="AIV4" s="12"/>
      <c r="AIW4" s="12"/>
      <c r="AIX4" s="12"/>
      <c r="AIY4" s="12"/>
      <c r="AIZ4" s="12"/>
      <c r="AJA4" s="12"/>
      <c r="AJB4" s="12"/>
      <c r="AJC4" s="12"/>
      <c r="AJD4" s="12"/>
      <c r="AJE4" s="12"/>
      <c r="AJF4" s="12"/>
      <c r="AJG4" s="12"/>
      <c r="AJH4" s="12"/>
      <c r="AJI4" s="12"/>
      <c r="AJJ4" s="12"/>
      <c r="AJK4" s="12"/>
      <c r="AJL4" s="12"/>
      <c r="AJM4" s="12"/>
      <c r="AJN4" s="12"/>
      <c r="AJO4" s="12"/>
      <c r="AJP4" s="12"/>
      <c r="AJQ4" s="12"/>
      <c r="AJR4" s="12"/>
      <c r="AJS4" s="12"/>
      <c r="AJT4" s="12"/>
      <c r="AJU4" s="12"/>
      <c r="AJV4" s="12"/>
      <c r="AJW4" s="12"/>
      <c r="AJX4" s="12"/>
      <c r="AJY4" s="12"/>
      <c r="AJZ4" s="12"/>
      <c r="AKA4" s="12"/>
      <c r="AKB4" s="12"/>
      <c r="AKC4" s="12"/>
      <c r="AKD4" s="12"/>
      <c r="AKE4" s="12"/>
      <c r="AKF4" s="12"/>
      <c r="AKG4" s="12"/>
      <c r="AKH4" s="12"/>
      <c r="AKI4" s="12"/>
      <c r="AKJ4" s="12"/>
      <c r="AKK4" s="12"/>
      <c r="AKL4" s="12"/>
      <c r="AKM4" s="12"/>
      <c r="AKN4" s="12"/>
      <c r="AKO4" s="12"/>
      <c r="AKP4" s="12"/>
      <c r="AKQ4" s="12"/>
      <c r="AKR4" s="12"/>
      <c r="AKS4" s="12"/>
      <c r="AKT4" s="12"/>
      <c r="AKU4" s="12"/>
      <c r="AKV4" s="12"/>
      <c r="AKW4" s="12"/>
      <c r="AKX4" s="12"/>
      <c r="AKY4" s="12"/>
      <c r="AKZ4" s="12"/>
      <c r="ALA4" s="12"/>
      <c r="ALB4" s="12"/>
      <c r="ALC4" s="12"/>
      <c r="ALD4" s="12"/>
      <c r="ALE4" s="12"/>
      <c r="ALF4" s="12"/>
      <c r="ALG4" s="12"/>
      <c r="ALH4" s="12"/>
      <c r="ALI4" s="12"/>
      <c r="ALJ4" s="12"/>
      <c r="ALK4" s="12"/>
      <c r="ALL4" s="12"/>
      <c r="ALM4" s="12"/>
      <c r="ALN4" s="12"/>
      <c r="ALO4" s="12"/>
      <c r="ALP4" s="12"/>
      <c r="ALQ4" s="12"/>
      <c r="ALR4" s="12"/>
      <c r="ALS4" s="12"/>
      <c r="ALT4" s="12"/>
      <c r="ALU4" s="12"/>
      <c r="ALV4" s="12"/>
      <c r="ALW4" s="12"/>
      <c r="ALX4" s="12"/>
      <c r="ALY4" s="12"/>
      <c r="ALZ4" s="12"/>
      <c r="AMA4" s="12"/>
      <c r="AMB4" s="12"/>
    </row>
    <row r="5" spans="1:1016" ht="43.2">
      <c r="A5" s="116"/>
      <c r="B5" s="10" t="str">
        <f>Synthèse!B10</f>
        <v>1.2</v>
      </c>
      <c r="C5" s="2" t="str">
        <f>Synthèse!C10</f>
        <v>Chaque image de décoration est-elle correctement ignorée par les technologies d’assistance ?</v>
      </c>
      <c r="D5" s="10" t="s">
        <v>38</v>
      </c>
      <c r="E5" s="2" t="s">
        <v>337</v>
      </c>
      <c r="F5" s="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c r="NW5" s="12"/>
      <c r="NX5" s="12"/>
      <c r="NY5" s="12"/>
      <c r="NZ5" s="12"/>
      <c r="OA5" s="12"/>
      <c r="OB5" s="12"/>
      <c r="OC5" s="12"/>
      <c r="OD5" s="12"/>
      <c r="OE5" s="12"/>
      <c r="OF5" s="12"/>
      <c r="OG5" s="12"/>
      <c r="OH5" s="12"/>
      <c r="OI5" s="12"/>
      <c r="OJ5" s="12"/>
      <c r="OK5" s="12"/>
      <c r="OL5" s="12"/>
      <c r="OM5" s="12"/>
      <c r="ON5" s="12"/>
      <c r="OO5" s="12"/>
      <c r="OP5" s="12"/>
      <c r="OQ5" s="12"/>
      <c r="OR5" s="12"/>
      <c r="OS5" s="12"/>
      <c r="OT5" s="12"/>
      <c r="OU5" s="12"/>
      <c r="OV5" s="12"/>
      <c r="OW5" s="12"/>
      <c r="OX5" s="12"/>
      <c r="OY5" s="12"/>
      <c r="OZ5" s="12"/>
      <c r="PA5" s="12"/>
      <c r="PB5" s="12"/>
      <c r="PC5" s="12"/>
      <c r="PD5" s="12"/>
      <c r="PE5" s="12"/>
      <c r="PF5" s="12"/>
      <c r="PG5" s="12"/>
      <c r="PH5" s="12"/>
      <c r="PI5" s="12"/>
      <c r="PJ5" s="12"/>
      <c r="PK5" s="12"/>
      <c r="PL5" s="12"/>
      <c r="PM5" s="12"/>
      <c r="PN5" s="12"/>
      <c r="PO5" s="12"/>
      <c r="PP5" s="12"/>
      <c r="PQ5" s="12"/>
      <c r="PR5" s="12"/>
      <c r="PS5" s="12"/>
      <c r="PT5" s="12"/>
      <c r="PU5" s="12"/>
      <c r="PV5" s="12"/>
      <c r="PW5" s="12"/>
      <c r="PX5" s="12"/>
      <c r="PY5" s="12"/>
      <c r="PZ5" s="12"/>
      <c r="QA5" s="12"/>
      <c r="QB5" s="12"/>
      <c r="QC5" s="12"/>
      <c r="QD5" s="12"/>
      <c r="QE5" s="12"/>
      <c r="QF5" s="12"/>
      <c r="QG5" s="12"/>
      <c r="QH5" s="12"/>
      <c r="QI5" s="12"/>
      <c r="QJ5" s="12"/>
      <c r="QK5" s="12"/>
      <c r="QL5" s="12"/>
      <c r="QM5" s="12"/>
      <c r="QN5" s="12"/>
      <c r="QO5" s="12"/>
      <c r="QP5" s="12"/>
      <c r="QQ5" s="12"/>
      <c r="QR5" s="12"/>
      <c r="QS5" s="12"/>
      <c r="QT5" s="12"/>
      <c r="QU5" s="12"/>
      <c r="QV5" s="12"/>
      <c r="QW5" s="12"/>
      <c r="QX5" s="12"/>
      <c r="QY5" s="12"/>
      <c r="QZ5" s="12"/>
      <c r="RA5" s="12"/>
      <c r="RB5" s="12"/>
      <c r="RC5" s="12"/>
      <c r="RD5" s="12"/>
      <c r="RE5" s="12"/>
      <c r="RF5" s="12"/>
      <c r="RG5" s="12"/>
      <c r="RH5" s="12"/>
      <c r="RI5" s="12"/>
      <c r="RJ5" s="12"/>
      <c r="RK5" s="12"/>
      <c r="RL5" s="12"/>
      <c r="RM5" s="12"/>
      <c r="RN5" s="12"/>
      <c r="RO5" s="12"/>
      <c r="RP5" s="12"/>
      <c r="RQ5" s="12"/>
      <c r="RR5" s="12"/>
      <c r="RS5" s="12"/>
      <c r="RT5" s="12"/>
      <c r="RU5" s="12"/>
      <c r="RV5" s="12"/>
      <c r="RW5" s="12"/>
      <c r="RX5" s="12"/>
      <c r="RY5" s="12"/>
      <c r="RZ5" s="12"/>
      <c r="SA5" s="12"/>
      <c r="SB5" s="12"/>
      <c r="SC5" s="12"/>
      <c r="SD5" s="12"/>
      <c r="SE5" s="12"/>
      <c r="SF5" s="12"/>
      <c r="SG5" s="12"/>
      <c r="SH5" s="12"/>
      <c r="SI5" s="12"/>
      <c r="SJ5" s="12"/>
      <c r="SK5" s="12"/>
      <c r="SL5" s="12"/>
      <c r="SM5" s="12"/>
      <c r="SN5" s="12"/>
      <c r="SO5" s="12"/>
      <c r="SP5" s="12"/>
      <c r="SQ5" s="12"/>
      <c r="SR5" s="12"/>
      <c r="SS5" s="12"/>
      <c r="ST5" s="12"/>
      <c r="SU5" s="12"/>
      <c r="SV5" s="12"/>
      <c r="SW5" s="12"/>
      <c r="SX5" s="12"/>
      <c r="SY5" s="12"/>
      <c r="SZ5" s="12"/>
      <c r="TA5" s="12"/>
      <c r="TB5" s="12"/>
      <c r="TC5" s="12"/>
      <c r="TD5" s="12"/>
      <c r="TE5" s="12"/>
      <c r="TF5" s="12"/>
      <c r="TG5" s="12"/>
      <c r="TH5" s="12"/>
      <c r="TI5" s="12"/>
      <c r="TJ5" s="12"/>
      <c r="TK5" s="12"/>
      <c r="TL5" s="12"/>
      <c r="TM5" s="12"/>
      <c r="TN5" s="12"/>
      <c r="TO5" s="12"/>
      <c r="TP5" s="12"/>
      <c r="TQ5" s="12"/>
      <c r="TR5" s="12"/>
      <c r="TS5" s="12"/>
      <c r="TT5" s="12"/>
      <c r="TU5" s="12"/>
      <c r="TV5" s="12"/>
      <c r="TW5" s="12"/>
      <c r="TX5" s="12"/>
      <c r="TY5" s="12"/>
      <c r="TZ5" s="12"/>
      <c r="UA5" s="12"/>
      <c r="UB5" s="12"/>
      <c r="UC5" s="12"/>
      <c r="UD5" s="12"/>
      <c r="UE5" s="12"/>
      <c r="UF5" s="12"/>
      <c r="UG5" s="12"/>
      <c r="UH5" s="12"/>
      <c r="UI5" s="12"/>
      <c r="UJ5" s="12"/>
      <c r="UK5" s="12"/>
      <c r="UL5" s="12"/>
      <c r="UM5" s="12"/>
      <c r="UN5" s="12"/>
      <c r="UO5" s="12"/>
      <c r="UP5" s="12"/>
      <c r="UQ5" s="12"/>
      <c r="UR5" s="12"/>
      <c r="US5" s="12"/>
      <c r="UT5" s="12"/>
      <c r="UU5" s="12"/>
      <c r="UV5" s="12"/>
      <c r="UW5" s="12"/>
      <c r="UX5" s="12"/>
      <c r="UY5" s="12"/>
      <c r="UZ5" s="12"/>
      <c r="VA5" s="12"/>
      <c r="VB5" s="12"/>
      <c r="VC5" s="12"/>
      <c r="VD5" s="12"/>
      <c r="VE5" s="12"/>
      <c r="VF5" s="12"/>
      <c r="VG5" s="12"/>
      <c r="VH5" s="12"/>
      <c r="VI5" s="12"/>
      <c r="VJ5" s="12"/>
      <c r="VK5" s="12"/>
      <c r="VL5" s="12"/>
      <c r="VM5" s="12"/>
      <c r="VN5" s="12"/>
      <c r="VO5" s="12"/>
      <c r="VP5" s="12"/>
      <c r="VQ5" s="12"/>
      <c r="VR5" s="12"/>
      <c r="VS5" s="12"/>
      <c r="VT5" s="12"/>
      <c r="VU5" s="12"/>
      <c r="VV5" s="12"/>
      <c r="VW5" s="12"/>
      <c r="VX5" s="12"/>
      <c r="VY5" s="12"/>
      <c r="VZ5" s="12"/>
      <c r="WA5" s="12"/>
      <c r="WB5" s="12"/>
      <c r="WC5" s="12"/>
      <c r="WD5" s="12"/>
      <c r="WE5" s="12"/>
      <c r="WF5" s="12"/>
      <c r="WG5" s="12"/>
      <c r="WH5" s="12"/>
      <c r="WI5" s="12"/>
      <c r="WJ5" s="12"/>
      <c r="WK5" s="12"/>
      <c r="WL5" s="12"/>
      <c r="WM5" s="12"/>
      <c r="WN5" s="12"/>
      <c r="WO5" s="12"/>
      <c r="WP5" s="12"/>
      <c r="WQ5" s="12"/>
      <c r="WR5" s="12"/>
      <c r="WS5" s="12"/>
      <c r="WT5" s="12"/>
      <c r="WU5" s="12"/>
      <c r="WV5" s="12"/>
      <c r="WW5" s="12"/>
      <c r="WX5" s="12"/>
      <c r="WY5" s="12"/>
      <c r="WZ5" s="12"/>
      <c r="XA5" s="12"/>
      <c r="XB5" s="12"/>
      <c r="XC5" s="12"/>
      <c r="XD5" s="12"/>
      <c r="XE5" s="12"/>
      <c r="XF5" s="12"/>
      <c r="XG5" s="12"/>
      <c r="XH5" s="12"/>
      <c r="XI5" s="12"/>
      <c r="XJ5" s="12"/>
      <c r="XK5" s="12"/>
      <c r="XL5" s="12"/>
      <c r="XM5" s="12"/>
      <c r="XN5" s="12"/>
      <c r="XO5" s="12"/>
      <c r="XP5" s="12"/>
      <c r="XQ5" s="12"/>
      <c r="XR5" s="12"/>
      <c r="XS5" s="12"/>
      <c r="XT5" s="12"/>
      <c r="XU5" s="12"/>
      <c r="XV5" s="12"/>
      <c r="XW5" s="12"/>
      <c r="XX5" s="12"/>
      <c r="XY5" s="12"/>
      <c r="XZ5" s="12"/>
      <c r="YA5" s="12"/>
      <c r="YB5" s="12"/>
      <c r="YC5" s="12"/>
      <c r="YD5" s="12"/>
      <c r="YE5" s="12"/>
      <c r="YF5" s="12"/>
      <c r="YG5" s="12"/>
      <c r="YH5" s="12"/>
      <c r="YI5" s="12"/>
      <c r="YJ5" s="12"/>
      <c r="YK5" s="12"/>
      <c r="YL5" s="12"/>
      <c r="YM5" s="12"/>
      <c r="YN5" s="12"/>
      <c r="YO5" s="12"/>
      <c r="YP5" s="12"/>
      <c r="YQ5" s="12"/>
      <c r="YR5" s="12"/>
      <c r="YS5" s="12"/>
      <c r="YT5" s="12"/>
      <c r="YU5" s="12"/>
      <c r="YV5" s="12"/>
      <c r="YW5" s="12"/>
      <c r="YX5" s="12"/>
      <c r="YY5" s="12"/>
      <c r="YZ5" s="12"/>
      <c r="ZA5" s="12"/>
      <c r="ZB5" s="12"/>
      <c r="ZC5" s="12"/>
      <c r="ZD5" s="12"/>
      <c r="ZE5" s="12"/>
      <c r="ZF5" s="12"/>
      <c r="ZG5" s="12"/>
      <c r="ZH5" s="12"/>
      <c r="ZI5" s="12"/>
      <c r="ZJ5" s="12"/>
      <c r="ZK5" s="12"/>
      <c r="ZL5" s="12"/>
      <c r="ZM5" s="12"/>
      <c r="ZN5" s="12"/>
      <c r="ZO5" s="12"/>
      <c r="ZP5" s="12"/>
      <c r="ZQ5" s="12"/>
      <c r="ZR5" s="12"/>
      <c r="ZS5" s="12"/>
      <c r="ZT5" s="12"/>
      <c r="ZU5" s="12"/>
      <c r="ZV5" s="12"/>
      <c r="ZW5" s="12"/>
      <c r="ZX5" s="12"/>
      <c r="ZY5" s="12"/>
      <c r="ZZ5" s="12"/>
      <c r="AAA5" s="12"/>
      <c r="AAB5" s="12"/>
      <c r="AAC5" s="12"/>
      <c r="AAD5" s="12"/>
      <c r="AAE5" s="12"/>
      <c r="AAF5" s="12"/>
      <c r="AAG5" s="12"/>
      <c r="AAH5" s="12"/>
      <c r="AAI5" s="12"/>
      <c r="AAJ5" s="12"/>
      <c r="AAK5" s="12"/>
      <c r="AAL5" s="12"/>
      <c r="AAM5" s="12"/>
      <c r="AAN5" s="12"/>
      <c r="AAO5" s="12"/>
      <c r="AAP5" s="12"/>
      <c r="AAQ5" s="12"/>
      <c r="AAR5" s="12"/>
      <c r="AAS5" s="12"/>
      <c r="AAT5" s="12"/>
      <c r="AAU5" s="12"/>
      <c r="AAV5" s="12"/>
      <c r="AAW5" s="12"/>
      <c r="AAX5" s="12"/>
      <c r="AAY5" s="12"/>
      <c r="AAZ5" s="12"/>
      <c r="ABA5" s="12"/>
      <c r="ABB5" s="12"/>
      <c r="ABC5" s="12"/>
      <c r="ABD5" s="12"/>
      <c r="ABE5" s="12"/>
      <c r="ABF5" s="12"/>
      <c r="ABG5" s="12"/>
      <c r="ABH5" s="12"/>
      <c r="ABI5" s="12"/>
      <c r="ABJ5" s="12"/>
      <c r="ABK5" s="12"/>
      <c r="ABL5" s="12"/>
      <c r="ABM5" s="12"/>
      <c r="ABN5" s="12"/>
      <c r="ABO5" s="12"/>
      <c r="ABP5" s="12"/>
      <c r="ABQ5" s="12"/>
      <c r="ABR5" s="12"/>
      <c r="ABS5" s="12"/>
      <c r="ABT5" s="12"/>
      <c r="ABU5" s="12"/>
      <c r="ABV5" s="12"/>
      <c r="ABW5" s="12"/>
      <c r="ABX5" s="12"/>
      <c r="ABY5" s="12"/>
      <c r="ABZ5" s="12"/>
      <c r="ACA5" s="12"/>
      <c r="ACB5" s="12"/>
      <c r="ACC5" s="12"/>
      <c r="ACD5" s="12"/>
      <c r="ACE5" s="12"/>
      <c r="ACF5" s="12"/>
      <c r="ACG5" s="12"/>
      <c r="ACH5" s="12"/>
      <c r="ACI5" s="12"/>
      <c r="ACJ5" s="12"/>
      <c r="ACK5" s="12"/>
      <c r="ACL5" s="12"/>
      <c r="ACM5" s="12"/>
      <c r="ACN5" s="12"/>
      <c r="ACO5" s="12"/>
      <c r="ACP5" s="12"/>
      <c r="ACQ5" s="12"/>
      <c r="ACR5" s="12"/>
      <c r="ACS5" s="12"/>
      <c r="ACT5" s="12"/>
      <c r="ACU5" s="12"/>
      <c r="ACV5" s="12"/>
      <c r="ACW5" s="12"/>
      <c r="ACX5" s="12"/>
      <c r="ACY5" s="12"/>
      <c r="ACZ5" s="12"/>
      <c r="ADA5" s="12"/>
      <c r="ADB5" s="12"/>
      <c r="ADC5" s="12"/>
      <c r="ADD5" s="12"/>
      <c r="ADE5" s="12"/>
      <c r="ADF5" s="12"/>
      <c r="ADG5" s="12"/>
      <c r="ADH5" s="12"/>
      <c r="ADI5" s="12"/>
      <c r="ADJ5" s="12"/>
      <c r="ADK5" s="12"/>
      <c r="ADL5" s="12"/>
      <c r="ADM5" s="12"/>
      <c r="ADN5" s="12"/>
      <c r="ADO5" s="12"/>
      <c r="ADP5" s="12"/>
      <c r="ADQ5" s="12"/>
      <c r="ADR5" s="12"/>
      <c r="ADS5" s="12"/>
      <c r="ADT5" s="12"/>
      <c r="ADU5" s="12"/>
      <c r="ADV5" s="12"/>
      <c r="ADW5" s="12"/>
      <c r="ADX5" s="12"/>
      <c r="ADY5" s="12"/>
      <c r="ADZ5" s="12"/>
      <c r="AEA5" s="12"/>
      <c r="AEB5" s="12"/>
      <c r="AEC5" s="12"/>
      <c r="AED5" s="12"/>
      <c r="AEE5" s="12"/>
      <c r="AEF5" s="12"/>
      <c r="AEG5" s="12"/>
      <c r="AEH5" s="12"/>
      <c r="AEI5" s="12"/>
      <c r="AEJ5" s="12"/>
      <c r="AEK5" s="12"/>
      <c r="AEL5" s="12"/>
      <c r="AEM5" s="12"/>
      <c r="AEN5" s="12"/>
      <c r="AEO5" s="12"/>
      <c r="AEP5" s="12"/>
      <c r="AEQ5" s="12"/>
      <c r="AER5" s="12"/>
      <c r="AES5" s="12"/>
      <c r="AET5" s="12"/>
      <c r="AEU5" s="12"/>
      <c r="AEV5" s="12"/>
      <c r="AEW5" s="12"/>
      <c r="AEX5" s="12"/>
      <c r="AEY5" s="12"/>
      <c r="AEZ5" s="12"/>
      <c r="AFA5" s="12"/>
      <c r="AFB5" s="12"/>
      <c r="AFC5" s="12"/>
      <c r="AFD5" s="12"/>
      <c r="AFE5" s="12"/>
      <c r="AFF5" s="12"/>
      <c r="AFG5" s="12"/>
      <c r="AFH5" s="12"/>
      <c r="AFI5" s="12"/>
      <c r="AFJ5" s="12"/>
      <c r="AFK5" s="12"/>
      <c r="AFL5" s="12"/>
      <c r="AFM5" s="12"/>
      <c r="AFN5" s="12"/>
      <c r="AFO5" s="12"/>
      <c r="AFP5" s="12"/>
      <c r="AFQ5" s="12"/>
      <c r="AFR5" s="12"/>
      <c r="AFS5" s="12"/>
      <c r="AFT5" s="12"/>
      <c r="AFU5" s="12"/>
      <c r="AFV5" s="12"/>
      <c r="AFW5" s="12"/>
      <c r="AFX5" s="12"/>
      <c r="AFY5" s="12"/>
      <c r="AFZ5" s="12"/>
      <c r="AGA5" s="12"/>
      <c r="AGB5" s="12"/>
      <c r="AGC5" s="12"/>
      <c r="AGD5" s="12"/>
      <c r="AGE5" s="12"/>
      <c r="AGF5" s="12"/>
      <c r="AGG5" s="12"/>
      <c r="AGH5" s="12"/>
      <c r="AGI5" s="12"/>
      <c r="AGJ5" s="12"/>
      <c r="AGK5" s="12"/>
      <c r="AGL5" s="12"/>
      <c r="AGM5" s="12"/>
      <c r="AGN5" s="12"/>
      <c r="AGO5" s="12"/>
      <c r="AGP5" s="12"/>
      <c r="AGQ5" s="12"/>
      <c r="AGR5" s="12"/>
      <c r="AGS5" s="12"/>
      <c r="AGT5" s="12"/>
      <c r="AGU5" s="12"/>
      <c r="AGV5" s="12"/>
      <c r="AGW5" s="12"/>
      <c r="AGX5" s="12"/>
      <c r="AGY5" s="12"/>
      <c r="AGZ5" s="12"/>
      <c r="AHA5" s="12"/>
      <c r="AHB5" s="12"/>
      <c r="AHC5" s="12"/>
      <c r="AHD5" s="12"/>
      <c r="AHE5" s="12"/>
      <c r="AHF5" s="12"/>
      <c r="AHG5" s="12"/>
      <c r="AHH5" s="12"/>
      <c r="AHI5" s="12"/>
      <c r="AHJ5" s="12"/>
      <c r="AHK5" s="12"/>
      <c r="AHL5" s="12"/>
      <c r="AHM5" s="12"/>
      <c r="AHN5" s="12"/>
      <c r="AHO5" s="12"/>
      <c r="AHP5" s="12"/>
      <c r="AHQ5" s="12"/>
      <c r="AHR5" s="12"/>
      <c r="AHS5" s="12"/>
      <c r="AHT5" s="12"/>
      <c r="AHU5" s="12"/>
      <c r="AHV5" s="12"/>
      <c r="AHW5" s="12"/>
      <c r="AHX5" s="12"/>
      <c r="AHY5" s="12"/>
      <c r="AHZ5" s="12"/>
      <c r="AIA5" s="12"/>
      <c r="AIB5" s="12"/>
      <c r="AIC5" s="12"/>
      <c r="AID5" s="12"/>
      <c r="AIE5" s="12"/>
      <c r="AIF5" s="12"/>
      <c r="AIG5" s="12"/>
      <c r="AIH5" s="12"/>
      <c r="AII5" s="12"/>
      <c r="AIJ5" s="12"/>
      <c r="AIK5" s="12"/>
      <c r="AIL5" s="12"/>
      <c r="AIM5" s="12"/>
      <c r="AIN5" s="12"/>
      <c r="AIO5" s="12"/>
      <c r="AIP5" s="12"/>
      <c r="AIQ5" s="12"/>
      <c r="AIR5" s="12"/>
      <c r="AIS5" s="12"/>
      <c r="AIT5" s="12"/>
      <c r="AIU5" s="12"/>
      <c r="AIV5" s="12"/>
      <c r="AIW5" s="12"/>
      <c r="AIX5" s="12"/>
      <c r="AIY5" s="12"/>
      <c r="AIZ5" s="12"/>
      <c r="AJA5" s="12"/>
      <c r="AJB5" s="12"/>
      <c r="AJC5" s="12"/>
      <c r="AJD5" s="12"/>
      <c r="AJE5" s="12"/>
      <c r="AJF5" s="12"/>
      <c r="AJG5" s="12"/>
      <c r="AJH5" s="12"/>
      <c r="AJI5" s="12"/>
      <c r="AJJ5" s="12"/>
      <c r="AJK5" s="12"/>
      <c r="AJL5" s="12"/>
      <c r="AJM5" s="12"/>
      <c r="AJN5" s="12"/>
      <c r="AJO5" s="12"/>
      <c r="AJP5" s="12"/>
      <c r="AJQ5" s="12"/>
      <c r="AJR5" s="12"/>
      <c r="AJS5" s="12"/>
      <c r="AJT5" s="12"/>
      <c r="AJU5" s="12"/>
      <c r="AJV5" s="12"/>
      <c r="AJW5" s="12"/>
      <c r="AJX5" s="12"/>
      <c r="AJY5" s="12"/>
      <c r="AJZ5" s="12"/>
      <c r="AKA5" s="12"/>
      <c r="AKB5" s="12"/>
      <c r="AKC5" s="12"/>
      <c r="AKD5" s="12"/>
      <c r="AKE5" s="12"/>
      <c r="AKF5" s="12"/>
      <c r="AKG5" s="12"/>
      <c r="AKH5" s="12"/>
      <c r="AKI5" s="12"/>
      <c r="AKJ5" s="12"/>
      <c r="AKK5" s="12"/>
      <c r="AKL5" s="12"/>
      <c r="AKM5" s="12"/>
      <c r="AKN5" s="12"/>
      <c r="AKO5" s="12"/>
      <c r="AKP5" s="12"/>
      <c r="AKQ5" s="12"/>
      <c r="AKR5" s="12"/>
      <c r="AKS5" s="12"/>
      <c r="AKT5" s="12"/>
      <c r="AKU5" s="12"/>
      <c r="AKV5" s="12"/>
      <c r="AKW5" s="12"/>
      <c r="AKX5" s="12"/>
      <c r="AKY5" s="12"/>
      <c r="AKZ5" s="12"/>
      <c r="ALA5" s="12"/>
      <c r="ALB5" s="12"/>
      <c r="ALC5" s="12"/>
      <c r="ALD5" s="12"/>
      <c r="ALE5" s="12"/>
      <c r="ALF5" s="12"/>
      <c r="ALG5" s="12"/>
      <c r="ALH5" s="12"/>
      <c r="ALI5" s="12"/>
      <c r="ALJ5" s="12"/>
      <c r="ALK5" s="12"/>
      <c r="ALL5" s="12"/>
      <c r="ALM5" s="12"/>
      <c r="ALN5" s="12"/>
      <c r="ALO5" s="12"/>
      <c r="ALP5" s="12"/>
      <c r="ALQ5" s="12"/>
      <c r="ALR5" s="12"/>
      <c r="ALS5" s="12"/>
      <c r="ALT5" s="12"/>
      <c r="ALU5" s="12"/>
      <c r="ALV5" s="12"/>
      <c r="ALW5" s="12"/>
      <c r="ALX5" s="12"/>
      <c r="ALY5" s="12"/>
      <c r="ALZ5" s="12"/>
      <c r="AMA5" s="12"/>
      <c r="AMB5" s="12"/>
    </row>
    <row r="6" spans="1:1016" ht="41.4">
      <c r="A6" s="116"/>
      <c r="B6" s="10" t="str">
        <f>Synthèse!B11</f>
        <v>1.3</v>
      </c>
      <c r="C6" s="2" t="str">
        <f>Synthèse!C11</f>
        <v>Pour chaque image porteuse d'information ayant une alternative textuelle, cette alternative est-elle pertinente (hors cas particuliers) ?</v>
      </c>
      <c r="D6" s="10" t="s">
        <v>39</v>
      </c>
      <c r="E6" s="2"/>
      <c r="F6" s="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12"/>
      <c r="OM6" s="12"/>
      <c r="ON6" s="12"/>
      <c r="OO6" s="12"/>
      <c r="OP6" s="12"/>
      <c r="OQ6" s="12"/>
      <c r="OR6" s="12"/>
      <c r="OS6" s="12"/>
      <c r="OT6" s="12"/>
      <c r="OU6" s="12"/>
      <c r="OV6" s="12"/>
      <c r="OW6" s="12"/>
      <c r="OX6" s="12"/>
      <c r="OY6" s="12"/>
      <c r="OZ6" s="12"/>
      <c r="PA6" s="12"/>
      <c r="PB6" s="12"/>
      <c r="PC6" s="12"/>
      <c r="PD6" s="12"/>
      <c r="PE6" s="12"/>
      <c r="PF6" s="12"/>
      <c r="PG6" s="12"/>
      <c r="PH6" s="12"/>
      <c r="PI6" s="12"/>
      <c r="PJ6" s="12"/>
      <c r="PK6" s="12"/>
      <c r="PL6" s="12"/>
      <c r="PM6" s="12"/>
      <c r="PN6" s="12"/>
      <c r="PO6" s="12"/>
      <c r="PP6" s="12"/>
      <c r="PQ6" s="12"/>
      <c r="PR6" s="12"/>
      <c r="PS6" s="12"/>
      <c r="PT6" s="12"/>
      <c r="PU6" s="12"/>
      <c r="PV6" s="12"/>
      <c r="PW6" s="12"/>
      <c r="PX6" s="12"/>
      <c r="PY6" s="12"/>
      <c r="PZ6" s="12"/>
      <c r="QA6" s="12"/>
      <c r="QB6" s="12"/>
      <c r="QC6" s="12"/>
      <c r="QD6" s="12"/>
      <c r="QE6" s="12"/>
      <c r="QF6" s="12"/>
      <c r="QG6" s="12"/>
      <c r="QH6" s="12"/>
      <c r="QI6" s="12"/>
      <c r="QJ6" s="12"/>
      <c r="QK6" s="12"/>
      <c r="QL6" s="12"/>
      <c r="QM6" s="12"/>
      <c r="QN6" s="12"/>
      <c r="QO6" s="12"/>
      <c r="QP6" s="12"/>
      <c r="QQ6" s="12"/>
      <c r="QR6" s="12"/>
      <c r="QS6" s="12"/>
      <c r="QT6" s="12"/>
      <c r="QU6" s="12"/>
      <c r="QV6" s="12"/>
      <c r="QW6" s="12"/>
      <c r="QX6" s="12"/>
      <c r="QY6" s="12"/>
      <c r="QZ6" s="12"/>
      <c r="RA6" s="12"/>
      <c r="RB6" s="12"/>
      <c r="RC6" s="12"/>
      <c r="RD6" s="12"/>
      <c r="RE6" s="12"/>
      <c r="RF6" s="12"/>
      <c r="RG6" s="12"/>
      <c r="RH6" s="12"/>
      <c r="RI6" s="12"/>
      <c r="RJ6" s="12"/>
      <c r="RK6" s="12"/>
      <c r="RL6" s="12"/>
      <c r="RM6" s="12"/>
      <c r="RN6" s="12"/>
      <c r="RO6" s="12"/>
      <c r="RP6" s="12"/>
      <c r="RQ6" s="12"/>
      <c r="RR6" s="12"/>
      <c r="RS6" s="12"/>
      <c r="RT6" s="12"/>
      <c r="RU6" s="12"/>
      <c r="RV6" s="12"/>
      <c r="RW6" s="12"/>
      <c r="RX6" s="12"/>
      <c r="RY6" s="12"/>
      <c r="RZ6" s="12"/>
      <c r="SA6" s="12"/>
      <c r="SB6" s="12"/>
      <c r="SC6" s="12"/>
      <c r="SD6" s="12"/>
      <c r="SE6" s="12"/>
      <c r="SF6" s="12"/>
      <c r="SG6" s="12"/>
      <c r="SH6" s="12"/>
      <c r="SI6" s="12"/>
      <c r="SJ6" s="12"/>
      <c r="SK6" s="12"/>
      <c r="SL6" s="12"/>
      <c r="SM6" s="12"/>
      <c r="SN6" s="12"/>
      <c r="SO6" s="12"/>
      <c r="SP6" s="12"/>
      <c r="SQ6" s="12"/>
      <c r="SR6" s="12"/>
      <c r="SS6" s="12"/>
      <c r="ST6" s="12"/>
      <c r="SU6" s="12"/>
      <c r="SV6" s="12"/>
      <c r="SW6" s="12"/>
      <c r="SX6" s="12"/>
      <c r="SY6" s="12"/>
      <c r="SZ6" s="12"/>
      <c r="TA6" s="12"/>
      <c r="TB6" s="12"/>
      <c r="TC6" s="12"/>
      <c r="TD6" s="12"/>
      <c r="TE6" s="12"/>
      <c r="TF6" s="12"/>
      <c r="TG6" s="12"/>
      <c r="TH6" s="12"/>
      <c r="TI6" s="12"/>
      <c r="TJ6" s="12"/>
      <c r="TK6" s="12"/>
      <c r="TL6" s="12"/>
      <c r="TM6" s="12"/>
      <c r="TN6" s="12"/>
      <c r="TO6" s="12"/>
      <c r="TP6" s="12"/>
      <c r="TQ6" s="12"/>
      <c r="TR6" s="12"/>
      <c r="TS6" s="12"/>
      <c r="TT6" s="12"/>
      <c r="TU6" s="12"/>
      <c r="TV6" s="12"/>
      <c r="TW6" s="12"/>
      <c r="TX6" s="12"/>
      <c r="TY6" s="12"/>
      <c r="TZ6" s="12"/>
      <c r="UA6" s="12"/>
      <c r="UB6" s="12"/>
      <c r="UC6" s="12"/>
      <c r="UD6" s="12"/>
      <c r="UE6" s="12"/>
      <c r="UF6" s="12"/>
      <c r="UG6" s="12"/>
      <c r="UH6" s="12"/>
      <c r="UI6" s="12"/>
      <c r="UJ6" s="12"/>
      <c r="UK6" s="12"/>
      <c r="UL6" s="12"/>
      <c r="UM6" s="12"/>
      <c r="UN6" s="12"/>
      <c r="UO6" s="12"/>
      <c r="UP6" s="12"/>
      <c r="UQ6" s="12"/>
      <c r="UR6" s="12"/>
      <c r="US6" s="12"/>
      <c r="UT6" s="12"/>
      <c r="UU6" s="12"/>
      <c r="UV6" s="12"/>
      <c r="UW6" s="12"/>
      <c r="UX6" s="12"/>
      <c r="UY6" s="12"/>
      <c r="UZ6" s="12"/>
      <c r="VA6" s="12"/>
      <c r="VB6" s="12"/>
      <c r="VC6" s="12"/>
      <c r="VD6" s="12"/>
      <c r="VE6" s="12"/>
      <c r="VF6" s="12"/>
      <c r="VG6" s="12"/>
      <c r="VH6" s="12"/>
      <c r="VI6" s="12"/>
      <c r="VJ6" s="12"/>
      <c r="VK6" s="12"/>
      <c r="VL6" s="12"/>
      <c r="VM6" s="12"/>
      <c r="VN6" s="12"/>
      <c r="VO6" s="12"/>
      <c r="VP6" s="12"/>
      <c r="VQ6" s="12"/>
      <c r="VR6" s="12"/>
      <c r="VS6" s="12"/>
      <c r="VT6" s="12"/>
      <c r="VU6" s="12"/>
      <c r="VV6" s="12"/>
      <c r="VW6" s="12"/>
      <c r="VX6" s="12"/>
      <c r="VY6" s="12"/>
      <c r="VZ6" s="12"/>
      <c r="WA6" s="12"/>
      <c r="WB6" s="12"/>
      <c r="WC6" s="12"/>
      <c r="WD6" s="12"/>
      <c r="WE6" s="12"/>
      <c r="WF6" s="12"/>
      <c r="WG6" s="12"/>
      <c r="WH6" s="12"/>
      <c r="WI6" s="12"/>
      <c r="WJ6" s="12"/>
      <c r="WK6" s="12"/>
      <c r="WL6" s="12"/>
      <c r="WM6" s="12"/>
      <c r="WN6" s="12"/>
      <c r="WO6" s="12"/>
      <c r="WP6" s="12"/>
      <c r="WQ6" s="12"/>
      <c r="WR6" s="12"/>
      <c r="WS6" s="12"/>
      <c r="WT6" s="12"/>
      <c r="WU6" s="12"/>
      <c r="WV6" s="12"/>
      <c r="WW6" s="12"/>
      <c r="WX6" s="12"/>
      <c r="WY6" s="12"/>
      <c r="WZ6" s="12"/>
      <c r="XA6" s="12"/>
      <c r="XB6" s="12"/>
      <c r="XC6" s="12"/>
      <c r="XD6" s="12"/>
      <c r="XE6" s="12"/>
      <c r="XF6" s="12"/>
      <c r="XG6" s="12"/>
      <c r="XH6" s="12"/>
      <c r="XI6" s="12"/>
      <c r="XJ6" s="12"/>
      <c r="XK6" s="12"/>
      <c r="XL6" s="12"/>
      <c r="XM6" s="12"/>
      <c r="XN6" s="12"/>
      <c r="XO6" s="12"/>
      <c r="XP6" s="12"/>
      <c r="XQ6" s="12"/>
      <c r="XR6" s="12"/>
      <c r="XS6" s="12"/>
      <c r="XT6" s="12"/>
      <c r="XU6" s="12"/>
      <c r="XV6" s="12"/>
      <c r="XW6" s="12"/>
      <c r="XX6" s="12"/>
      <c r="XY6" s="12"/>
      <c r="XZ6" s="12"/>
      <c r="YA6" s="12"/>
      <c r="YB6" s="12"/>
      <c r="YC6" s="12"/>
      <c r="YD6" s="12"/>
      <c r="YE6" s="12"/>
      <c r="YF6" s="12"/>
      <c r="YG6" s="12"/>
      <c r="YH6" s="12"/>
      <c r="YI6" s="12"/>
      <c r="YJ6" s="12"/>
      <c r="YK6" s="12"/>
      <c r="YL6" s="12"/>
      <c r="YM6" s="12"/>
      <c r="YN6" s="12"/>
      <c r="YO6" s="12"/>
      <c r="YP6" s="12"/>
      <c r="YQ6" s="12"/>
      <c r="YR6" s="12"/>
      <c r="YS6" s="12"/>
      <c r="YT6" s="12"/>
      <c r="YU6" s="12"/>
      <c r="YV6" s="12"/>
      <c r="YW6" s="12"/>
      <c r="YX6" s="12"/>
      <c r="YY6" s="12"/>
      <c r="YZ6" s="12"/>
      <c r="ZA6" s="12"/>
      <c r="ZB6" s="12"/>
      <c r="ZC6" s="12"/>
      <c r="ZD6" s="12"/>
      <c r="ZE6" s="12"/>
      <c r="ZF6" s="12"/>
      <c r="ZG6" s="12"/>
      <c r="ZH6" s="12"/>
      <c r="ZI6" s="12"/>
      <c r="ZJ6" s="12"/>
      <c r="ZK6" s="12"/>
      <c r="ZL6" s="12"/>
      <c r="ZM6" s="12"/>
      <c r="ZN6" s="12"/>
      <c r="ZO6" s="12"/>
      <c r="ZP6" s="12"/>
      <c r="ZQ6" s="12"/>
      <c r="ZR6" s="12"/>
      <c r="ZS6" s="12"/>
      <c r="ZT6" s="12"/>
      <c r="ZU6" s="12"/>
      <c r="ZV6" s="12"/>
      <c r="ZW6" s="12"/>
      <c r="ZX6" s="12"/>
      <c r="ZY6" s="12"/>
      <c r="ZZ6" s="12"/>
      <c r="AAA6" s="12"/>
      <c r="AAB6" s="12"/>
      <c r="AAC6" s="12"/>
      <c r="AAD6" s="12"/>
      <c r="AAE6" s="12"/>
      <c r="AAF6" s="12"/>
      <c r="AAG6" s="12"/>
      <c r="AAH6" s="12"/>
      <c r="AAI6" s="12"/>
      <c r="AAJ6" s="12"/>
      <c r="AAK6" s="12"/>
      <c r="AAL6" s="12"/>
      <c r="AAM6" s="12"/>
      <c r="AAN6" s="12"/>
      <c r="AAO6" s="12"/>
      <c r="AAP6" s="12"/>
      <c r="AAQ6" s="12"/>
      <c r="AAR6" s="12"/>
      <c r="AAS6" s="12"/>
      <c r="AAT6" s="12"/>
      <c r="AAU6" s="12"/>
      <c r="AAV6" s="12"/>
      <c r="AAW6" s="12"/>
      <c r="AAX6" s="12"/>
      <c r="AAY6" s="12"/>
      <c r="AAZ6" s="12"/>
      <c r="ABA6" s="12"/>
      <c r="ABB6" s="12"/>
      <c r="ABC6" s="12"/>
      <c r="ABD6" s="12"/>
      <c r="ABE6" s="12"/>
      <c r="ABF6" s="12"/>
      <c r="ABG6" s="12"/>
      <c r="ABH6" s="12"/>
      <c r="ABI6" s="12"/>
      <c r="ABJ6" s="12"/>
      <c r="ABK6" s="12"/>
      <c r="ABL6" s="12"/>
      <c r="ABM6" s="12"/>
      <c r="ABN6" s="12"/>
      <c r="ABO6" s="12"/>
      <c r="ABP6" s="12"/>
      <c r="ABQ6" s="12"/>
      <c r="ABR6" s="12"/>
      <c r="ABS6" s="12"/>
      <c r="ABT6" s="12"/>
      <c r="ABU6" s="12"/>
      <c r="ABV6" s="12"/>
      <c r="ABW6" s="12"/>
      <c r="ABX6" s="12"/>
      <c r="ABY6" s="12"/>
      <c r="ABZ6" s="12"/>
      <c r="ACA6" s="12"/>
      <c r="ACB6" s="12"/>
      <c r="ACC6" s="12"/>
      <c r="ACD6" s="12"/>
      <c r="ACE6" s="12"/>
      <c r="ACF6" s="12"/>
      <c r="ACG6" s="12"/>
      <c r="ACH6" s="12"/>
      <c r="ACI6" s="12"/>
      <c r="ACJ6" s="12"/>
      <c r="ACK6" s="12"/>
      <c r="ACL6" s="12"/>
      <c r="ACM6" s="12"/>
      <c r="ACN6" s="12"/>
      <c r="ACO6" s="12"/>
      <c r="ACP6" s="12"/>
      <c r="ACQ6" s="12"/>
      <c r="ACR6" s="12"/>
      <c r="ACS6" s="12"/>
      <c r="ACT6" s="12"/>
      <c r="ACU6" s="12"/>
      <c r="ACV6" s="12"/>
      <c r="ACW6" s="12"/>
      <c r="ACX6" s="12"/>
      <c r="ACY6" s="12"/>
      <c r="ACZ6" s="12"/>
      <c r="ADA6" s="12"/>
      <c r="ADB6" s="12"/>
      <c r="ADC6" s="12"/>
      <c r="ADD6" s="12"/>
      <c r="ADE6" s="12"/>
      <c r="ADF6" s="12"/>
      <c r="ADG6" s="12"/>
      <c r="ADH6" s="12"/>
      <c r="ADI6" s="12"/>
      <c r="ADJ6" s="12"/>
      <c r="ADK6" s="12"/>
      <c r="ADL6" s="12"/>
      <c r="ADM6" s="12"/>
      <c r="ADN6" s="12"/>
      <c r="ADO6" s="12"/>
      <c r="ADP6" s="12"/>
      <c r="ADQ6" s="12"/>
      <c r="ADR6" s="12"/>
      <c r="ADS6" s="12"/>
      <c r="ADT6" s="12"/>
      <c r="ADU6" s="12"/>
      <c r="ADV6" s="12"/>
      <c r="ADW6" s="12"/>
      <c r="ADX6" s="12"/>
      <c r="ADY6" s="12"/>
      <c r="ADZ6" s="12"/>
      <c r="AEA6" s="12"/>
      <c r="AEB6" s="12"/>
      <c r="AEC6" s="12"/>
      <c r="AED6" s="12"/>
      <c r="AEE6" s="12"/>
      <c r="AEF6" s="12"/>
      <c r="AEG6" s="12"/>
      <c r="AEH6" s="12"/>
      <c r="AEI6" s="12"/>
      <c r="AEJ6" s="12"/>
      <c r="AEK6" s="12"/>
      <c r="AEL6" s="12"/>
      <c r="AEM6" s="12"/>
      <c r="AEN6" s="12"/>
      <c r="AEO6" s="12"/>
      <c r="AEP6" s="12"/>
      <c r="AEQ6" s="12"/>
      <c r="AER6" s="12"/>
      <c r="AES6" s="12"/>
      <c r="AET6" s="12"/>
      <c r="AEU6" s="12"/>
      <c r="AEV6" s="12"/>
      <c r="AEW6" s="12"/>
      <c r="AEX6" s="12"/>
      <c r="AEY6" s="12"/>
      <c r="AEZ6" s="12"/>
      <c r="AFA6" s="12"/>
      <c r="AFB6" s="12"/>
      <c r="AFC6" s="12"/>
      <c r="AFD6" s="12"/>
      <c r="AFE6" s="12"/>
      <c r="AFF6" s="12"/>
      <c r="AFG6" s="12"/>
      <c r="AFH6" s="12"/>
      <c r="AFI6" s="12"/>
      <c r="AFJ6" s="12"/>
      <c r="AFK6" s="12"/>
      <c r="AFL6" s="12"/>
      <c r="AFM6" s="12"/>
      <c r="AFN6" s="12"/>
      <c r="AFO6" s="12"/>
      <c r="AFP6" s="12"/>
      <c r="AFQ6" s="12"/>
      <c r="AFR6" s="12"/>
      <c r="AFS6" s="12"/>
      <c r="AFT6" s="12"/>
      <c r="AFU6" s="12"/>
      <c r="AFV6" s="12"/>
      <c r="AFW6" s="12"/>
      <c r="AFX6" s="12"/>
      <c r="AFY6" s="12"/>
      <c r="AFZ6" s="12"/>
      <c r="AGA6" s="12"/>
      <c r="AGB6" s="12"/>
      <c r="AGC6" s="12"/>
      <c r="AGD6" s="12"/>
      <c r="AGE6" s="12"/>
      <c r="AGF6" s="12"/>
      <c r="AGG6" s="12"/>
      <c r="AGH6" s="12"/>
      <c r="AGI6" s="12"/>
      <c r="AGJ6" s="12"/>
      <c r="AGK6" s="12"/>
      <c r="AGL6" s="12"/>
      <c r="AGM6" s="12"/>
      <c r="AGN6" s="12"/>
      <c r="AGO6" s="12"/>
      <c r="AGP6" s="12"/>
      <c r="AGQ6" s="12"/>
      <c r="AGR6" s="12"/>
      <c r="AGS6" s="12"/>
      <c r="AGT6" s="12"/>
      <c r="AGU6" s="12"/>
      <c r="AGV6" s="12"/>
      <c r="AGW6" s="12"/>
      <c r="AGX6" s="12"/>
      <c r="AGY6" s="12"/>
      <c r="AGZ6" s="12"/>
      <c r="AHA6" s="12"/>
      <c r="AHB6" s="12"/>
      <c r="AHC6" s="12"/>
      <c r="AHD6" s="12"/>
      <c r="AHE6" s="12"/>
      <c r="AHF6" s="12"/>
      <c r="AHG6" s="12"/>
      <c r="AHH6" s="12"/>
      <c r="AHI6" s="12"/>
      <c r="AHJ6" s="12"/>
      <c r="AHK6" s="12"/>
      <c r="AHL6" s="12"/>
      <c r="AHM6" s="12"/>
      <c r="AHN6" s="12"/>
      <c r="AHO6" s="12"/>
      <c r="AHP6" s="12"/>
      <c r="AHQ6" s="12"/>
      <c r="AHR6" s="12"/>
      <c r="AHS6" s="12"/>
      <c r="AHT6" s="12"/>
      <c r="AHU6" s="12"/>
      <c r="AHV6" s="12"/>
      <c r="AHW6" s="12"/>
      <c r="AHX6" s="12"/>
      <c r="AHY6" s="12"/>
      <c r="AHZ6" s="12"/>
      <c r="AIA6" s="12"/>
      <c r="AIB6" s="12"/>
      <c r="AIC6" s="12"/>
      <c r="AID6" s="12"/>
      <c r="AIE6" s="12"/>
      <c r="AIF6" s="12"/>
      <c r="AIG6" s="12"/>
      <c r="AIH6" s="12"/>
      <c r="AII6" s="12"/>
      <c r="AIJ6" s="12"/>
      <c r="AIK6" s="12"/>
      <c r="AIL6" s="12"/>
      <c r="AIM6" s="12"/>
      <c r="AIN6" s="12"/>
      <c r="AIO6" s="12"/>
      <c r="AIP6" s="12"/>
      <c r="AIQ6" s="12"/>
      <c r="AIR6" s="12"/>
      <c r="AIS6" s="12"/>
      <c r="AIT6" s="12"/>
      <c r="AIU6" s="12"/>
      <c r="AIV6" s="12"/>
      <c r="AIW6" s="12"/>
      <c r="AIX6" s="12"/>
      <c r="AIY6" s="12"/>
      <c r="AIZ6" s="12"/>
      <c r="AJA6" s="12"/>
      <c r="AJB6" s="12"/>
      <c r="AJC6" s="12"/>
      <c r="AJD6" s="12"/>
      <c r="AJE6" s="12"/>
      <c r="AJF6" s="12"/>
      <c r="AJG6" s="12"/>
      <c r="AJH6" s="12"/>
      <c r="AJI6" s="12"/>
      <c r="AJJ6" s="12"/>
      <c r="AJK6" s="12"/>
      <c r="AJL6" s="12"/>
      <c r="AJM6" s="12"/>
      <c r="AJN6" s="12"/>
      <c r="AJO6" s="12"/>
      <c r="AJP6" s="12"/>
      <c r="AJQ6" s="12"/>
      <c r="AJR6" s="12"/>
      <c r="AJS6" s="12"/>
      <c r="AJT6" s="12"/>
      <c r="AJU6" s="12"/>
      <c r="AJV6" s="12"/>
      <c r="AJW6" s="12"/>
      <c r="AJX6" s="12"/>
      <c r="AJY6" s="12"/>
      <c r="AJZ6" s="12"/>
      <c r="AKA6" s="12"/>
      <c r="AKB6" s="12"/>
      <c r="AKC6" s="12"/>
      <c r="AKD6" s="12"/>
      <c r="AKE6" s="12"/>
      <c r="AKF6" s="12"/>
      <c r="AKG6" s="12"/>
      <c r="AKH6" s="12"/>
      <c r="AKI6" s="12"/>
      <c r="AKJ6" s="12"/>
      <c r="AKK6" s="12"/>
      <c r="AKL6" s="12"/>
      <c r="AKM6" s="12"/>
      <c r="AKN6" s="12"/>
      <c r="AKO6" s="12"/>
      <c r="AKP6" s="12"/>
      <c r="AKQ6" s="12"/>
      <c r="AKR6" s="12"/>
      <c r="AKS6" s="12"/>
      <c r="AKT6" s="12"/>
      <c r="AKU6" s="12"/>
      <c r="AKV6" s="12"/>
      <c r="AKW6" s="12"/>
      <c r="AKX6" s="12"/>
      <c r="AKY6" s="12"/>
      <c r="AKZ6" s="12"/>
      <c r="ALA6" s="12"/>
      <c r="ALB6" s="12"/>
      <c r="ALC6" s="12"/>
      <c r="ALD6" s="12"/>
      <c r="ALE6" s="12"/>
      <c r="ALF6" s="12"/>
      <c r="ALG6" s="12"/>
      <c r="ALH6" s="12"/>
      <c r="ALI6" s="12"/>
      <c r="ALJ6" s="12"/>
      <c r="ALK6" s="12"/>
      <c r="ALL6" s="12"/>
      <c r="ALM6" s="12"/>
      <c r="ALN6" s="12"/>
      <c r="ALO6" s="12"/>
      <c r="ALP6" s="12"/>
      <c r="ALQ6" s="12"/>
      <c r="ALR6" s="12"/>
      <c r="ALS6" s="12"/>
      <c r="ALT6" s="12"/>
      <c r="ALU6" s="12"/>
      <c r="ALV6" s="12"/>
      <c r="ALW6" s="12"/>
      <c r="ALX6" s="12"/>
      <c r="ALY6" s="12"/>
      <c r="ALZ6" s="12"/>
      <c r="AMA6" s="12"/>
      <c r="AMB6" s="12"/>
    </row>
    <row r="7" spans="1:1016" ht="55.2">
      <c r="A7" s="116"/>
      <c r="B7" s="10" t="str">
        <f>Synthèse!B12</f>
        <v>1.4</v>
      </c>
      <c r="C7" s="2" t="str">
        <f>Synthèse!C12</f>
        <v>Pour chaque image utilisée comme CAPTCHA ou comme image-test, ayant une alternative textuelle, cette alternative permet-elle d’identifier la nature et la fonction de l’image ?</v>
      </c>
      <c r="D7" s="10" t="s">
        <v>39</v>
      </c>
      <c r="E7" s="2"/>
      <c r="F7" s="2"/>
    </row>
    <row r="8" spans="1:1016" ht="41.4">
      <c r="A8" s="116"/>
      <c r="B8" s="10" t="str">
        <f>Synthèse!B13</f>
        <v>1.5</v>
      </c>
      <c r="C8" s="2" t="str">
        <f>Synthèse!C13</f>
        <v>Pour chaque image utilisée comme CAPTCHA, une solution d’accès alternatif au contenu ou à la fonction du CAPTCHA est-elle présente ?</v>
      </c>
      <c r="D8" s="10" t="s">
        <v>39</v>
      </c>
      <c r="E8" s="26"/>
      <c r="F8" s="2"/>
    </row>
    <row r="9" spans="1:1016" ht="27.6">
      <c r="A9" s="116"/>
      <c r="B9" s="10" t="str">
        <f>Synthèse!B14</f>
        <v>1.6</v>
      </c>
      <c r="C9" s="2" t="str">
        <f>Synthèse!C14</f>
        <v>Chaque image porteuse d’information a-t-elle, si nécessaire, une description détaillée ?</v>
      </c>
      <c r="D9" s="10" t="s">
        <v>39</v>
      </c>
      <c r="E9" s="2"/>
      <c r="F9" s="2"/>
    </row>
    <row r="10" spans="1:1016" ht="41.4">
      <c r="A10" s="116"/>
      <c r="B10" s="10" t="str">
        <f>Synthèse!B15</f>
        <v>1.7</v>
      </c>
      <c r="C10" s="2" t="str">
        <f>Synthèse!C15</f>
        <v>Pour chaque image porteuse d’information ayant une description détaillée, cette description est-elle pertinente ?</v>
      </c>
      <c r="D10" s="10" t="s">
        <v>39</v>
      </c>
      <c r="E10" s="2"/>
      <c r="F10" s="2"/>
    </row>
    <row r="11" spans="1:1016" ht="69">
      <c r="A11" s="116"/>
      <c r="B11" s="10" t="str">
        <f>Synthèse!B16</f>
        <v>1.8</v>
      </c>
      <c r="C11" s="2" t="str">
        <f>Synthèse!C16</f>
        <v>Chaque image texte porteuse d’information, en l’absence d’un mécanisme de remplacement, doit si possible être remplacée par du texte stylé. Cette règle est-elle respectée (hors cas particuliers) ?</v>
      </c>
      <c r="D11" s="10" t="s">
        <v>39</v>
      </c>
      <c r="E11" s="2"/>
      <c r="F11" s="2"/>
    </row>
    <row r="12" spans="1:1016" ht="41.4">
      <c r="A12" s="130"/>
      <c r="B12" s="10" t="str">
        <f>Synthèse!B17</f>
        <v>1.9</v>
      </c>
      <c r="C12" s="2" t="str">
        <f>Synthèse!C17</f>
        <v>Chaque légende d’image est-elle, si nécessaire, correctement reliée à l’image correspondante ?</v>
      </c>
      <c r="D12" s="10" t="s">
        <v>39</v>
      </c>
      <c r="E12" s="2"/>
      <c r="F12" s="2"/>
    </row>
    <row r="13" spans="1:1016" ht="16.95" customHeight="1">
      <c r="A13" s="128" t="str">
        <f>Synthèse!A19</f>
        <v>Cadres</v>
      </c>
      <c r="B13" s="41" t="str">
        <f>Synthèse!B19</f>
        <v>2.1</v>
      </c>
      <c r="C13" s="40" t="str">
        <f>Synthèse!C19</f>
        <v>Chaque cadre a-t-il un titre de cadre ?</v>
      </c>
      <c r="D13" s="41" t="s">
        <v>39</v>
      </c>
      <c r="E13" s="42"/>
      <c r="F13" s="40"/>
    </row>
    <row r="14" spans="1:1016" ht="33.450000000000003" customHeight="1">
      <c r="A14" s="128"/>
      <c r="B14" s="41" t="str">
        <f>Synthèse!B20</f>
        <v>2.2</v>
      </c>
      <c r="C14" s="40" t="str">
        <f>Synthèse!C20</f>
        <v>Pour chaque cadre ayant un titre de cadre, ce titre de cadre est-il pertinent ?</v>
      </c>
      <c r="D14" s="41" t="s">
        <v>39</v>
      </c>
      <c r="E14" s="40"/>
      <c r="F14" s="40"/>
    </row>
    <row r="15" spans="1:1016" ht="45" customHeight="1">
      <c r="A15" s="128" t="str">
        <f>Synthèse!A22</f>
        <v>Couleurs</v>
      </c>
      <c r="B15" s="10" t="str">
        <f>Synthèse!B22</f>
        <v>3.1</v>
      </c>
      <c r="C15" s="2" t="str">
        <f>Synthèse!C22</f>
        <v>Dans chaque page web, l’information ne doit pas être donnée uniquement par la couleur. Cette règle est-elle respectée ?</v>
      </c>
      <c r="D15" s="10" t="s">
        <v>37</v>
      </c>
      <c r="E15" s="2"/>
      <c r="F15" s="2"/>
    </row>
    <row r="16" spans="1:1016" ht="138.6">
      <c r="A16" s="128"/>
      <c r="B16" s="10" t="str">
        <f>Synthèse!B23</f>
        <v>3.2</v>
      </c>
      <c r="C16" s="2" t="str">
        <f>Synthèse!C23</f>
        <v>Dans chaque page web, le contraste entre la couleur du texte et la couleur de son arrière-plan est-il suffisamment élevé (hors cas particuliers) ?</v>
      </c>
      <c r="D16" s="10" t="s">
        <v>38</v>
      </c>
      <c r="E16" s="2" t="s">
        <v>359</v>
      </c>
      <c r="F16" s="89"/>
    </row>
    <row r="17" spans="1:6" ht="69">
      <c r="A17" s="128"/>
      <c r="B17" s="10" t="str">
        <f>Synthèse!B24</f>
        <v>3.3</v>
      </c>
      <c r="C17" s="2" t="str">
        <f>Synthèse!C24</f>
        <v>Dans chaque page web, les couleurs utilisées dans les composants d’interface ou les éléments graphiques porteurs d’informations sont-elles suffisamment contrastées (hors cas particuliers) ?</v>
      </c>
      <c r="D17" s="10" t="s">
        <v>38</v>
      </c>
      <c r="E17" s="2" t="s">
        <v>334</v>
      </c>
      <c r="F17" s="6"/>
    </row>
    <row r="18" spans="1:6" ht="41.4">
      <c r="A18" s="128" t="str">
        <f>Synthèse!A26</f>
        <v>Multimédia</v>
      </c>
      <c r="B18" s="41" t="str">
        <f>Synthèse!B26</f>
        <v>4.1</v>
      </c>
      <c r="C18" s="40" t="str">
        <f>Synthèse!C26</f>
        <v>Chaque média temporel pré-enregistré a-t-il, si nécessaire, une transcription textuelle ou une audiodescription (hors cas particuliers) ?</v>
      </c>
      <c r="D18" s="41" t="s">
        <v>39</v>
      </c>
      <c r="E18" s="40"/>
      <c r="F18" s="40"/>
    </row>
    <row r="19" spans="1:6" ht="55.2">
      <c r="A19" s="128"/>
      <c r="B19" s="41" t="str">
        <f>Synthèse!B27</f>
        <v>4.2</v>
      </c>
      <c r="C19" s="40" t="str">
        <f>Synthèse!C27</f>
        <v>Pour chaque média temporel pré-enregistré ayant une transcription textuelle ou une audiodescription synchronisée, celles-ci sont-elles pertinentes (hors cas particuliers) ?</v>
      </c>
      <c r="D19" s="41" t="s">
        <v>39</v>
      </c>
      <c r="E19" s="40"/>
      <c r="F19" s="40"/>
    </row>
    <row r="20" spans="1:6" ht="41.4">
      <c r="A20" s="128"/>
      <c r="B20" s="41" t="str">
        <f>Synthèse!B28</f>
        <v>4.3</v>
      </c>
      <c r="C20" s="40" t="str">
        <f>Synthèse!C28</f>
        <v>Chaque média temporel synchronisé pré-enregistré a-t-il, si nécessaire, des sous-titres synchronisés (hors cas particuliers) ?</v>
      </c>
      <c r="D20" s="41" t="s">
        <v>39</v>
      </c>
      <c r="E20" s="40"/>
      <c r="F20" s="40"/>
    </row>
    <row r="21" spans="1:6" ht="41.4">
      <c r="A21" s="128"/>
      <c r="B21" s="41" t="str">
        <f>Synthèse!B29</f>
        <v>4.4</v>
      </c>
      <c r="C21" s="40" t="str">
        <f>Synthèse!C29</f>
        <v>Pour chaque média temporel synchronisé pré-enregistré ayant des sous-titres synchronisés, ces sous-titres sont-ils pertinents ?</v>
      </c>
      <c r="D21" s="41" t="s">
        <v>39</v>
      </c>
      <c r="E21" s="40"/>
      <c r="F21" s="40"/>
    </row>
    <row r="22" spans="1:6" ht="41.4">
      <c r="A22" s="128"/>
      <c r="B22" s="41" t="str">
        <f>Synthèse!B30</f>
        <v>4.5</v>
      </c>
      <c r="C22" s="40" t="str">
        <f>Synthèse!C30</f>
        <v>Chaque média temporel pré-enregistré a-t-il, si nécessaire, une audiodescription synchronisée (hors cas particuliers) ?</v>
      </c>
      <c r="D22" s="41" t="s">
        <v>39</v>
      </c>
      <c r="E22" s="40"/>
      <c r="F22" s="40"/>
    </row>
    <row r="23" spans="1:6" ht="41.4">
      <c r="A23" s="128"/>
      <c r="B23" s="41" t="str">
        <f>Synthèse!B31</f>
        <v>4.6</v>
      </c>
      <c r="C23" s="40" t="str">
        <f>Synthèse!C31</f>
        <v>Pour chaque média temporel pré-enregistré ayant une audiodescription synchronisée, celle-ci est-elle pertinente ?</v>
      </c>
      <c r="D23" s="41" t="s">
        <v>39</v>
      </c>
      <c r="E23" s="40"/>
      <c r="F23" s="40"/>
    </row>
    <row r="24" spans="1:6" ht="27.6">
      <c r="A24" s="128"/>
      <c r="B24" s="41" t="str">
        <f>Synthèse!B32</f>
        <v>4.7</v>
      </c>
      <c r="C24" s="40" t="str">
        <f>Synthèse!C32</f>
        <v>Chaque média temporel est-il clairement identifiable (hors cas particuliers) ?</v>
      </c>
      <c r="D24" s="41" t="s">
        <v>39</v>
      </c>
      <c r="E24" s="40"/>
      <c r="F24" s="40"/>
    </row>
    <row r="25" spans="1:6" ht="41.4">
      <c r="A25" s="128"/>
      <c r="B25" s="41" t="str">
        <f>Synthèse!B33</f>
        <v>4.8</v>
      </c>
      <c r="C25" s="40" t="str">
        <f>Synthèse!C33</f>
        <v>Chaque média non temporel a-t-il, si nécessaire, une alternative (hors cas particuliers) ?</v>
      </c>
      <c r="D25" s="41" t="s">
        <v>39</v>
      </c>
      <c r="E25" s="40"/>
      <c r="F25" s="40"/>
    </row>
    <row r="26" spans="1:6" ht="41.4">
      <c r="A26" s="128"/>
      <c r="B26" s="41" t="str">
        <f>Synthèse!B34</f>
        <v>4.9</v>
      </c>
      <c r="C26" s="40" t="str">
        <f>Synthèse!C34</f>
        <v>Pour chaque média non temporel ayant une alternative, cette alternative est-elle pertinente ?</v>
      </c>
      <c r="D26" s="41" t="s">
        <v>39</v>
      </c>
      <c r="E26" s="40"/>
      <c r="F26" s="40"/>
    </row>
    <row r="27" spans="1:6" ht="27.6">
      <c r="A27" s="128"/>
      <c r="B27" s="41" t="str">
        <f>Synthèse!B35</f>
        <v>4.10</v>
      </c>
      <c r="C27" s="40" t="str">
        <f>Synthèse!C35</f>
        <v>Chaque son déclenché automatiquement est-il contrôlable par l’utilisateur ?</v>
      </c>
      <c r="D27" s="41" t="s">
        <v>39</v>
      </c>
      <c r="E27" s="40"/>
      <c r="F27" s="40"/>
    </row>
    <row r="28" spans="1:6" ht="41.4">
      <c r="A28" s="128"/>
      <c r="B28" s="41" t="str">
        <f>Synthèse!B36</f>
        <v>4.11</v>
      </c>
      <c r="C28" s="40" t="str">
        <f>Synthèse!C36</f>
        <v>La consultation de chaque média temporel est-elle, si nécessaire, contrôlable par le clavier et tout dispositif de pointage ?</v>
      </c>
      <c r="D28" s="41" t="s">
        <v>39</v>
      </c>
      <c r="E28" s="40"/>
      <c r="F28" s="40"/>
    </row>
    <row r="29" spans="1:6" ht="41.4">
      <c r="A29" s="128"/>
      <c r="B29" s="41" t="str">
        <f>Synthèse!B37</f>
        <v>4.12</v>
      </c>
      <c r="C29" s="40" t="str">
        <f>Synthèse!C37</f>
        <v>La consultation de chaque média non temporel est-elle contrôlable par le clavier et tout dispositif de pointage ?</v>
      </c>
      <c r="D29" s="41" t="s">
        <v>39</v>
      </c>
      <c r="E29" s="40"/>
      <c r="F29" s="40"/>
    </row>
    <row r="30" spans="1:6" ht="41.4">
      <c r="A30" s="128"/>
      <c r="B30" s="41" t="str">
        <f>Synthèse!B38</f>
        <v>4.13</v>
      </c>
      <c r="C30" s="40" t="str">
        <f>Synthèse!C38</f>
        <v>Chaque média temporel et non temporel est-il compatible avec les technologies d’assistance (hors cas particuliers) ?</v>
      </c>
      <c r="D30" s="41" t="s">
        <v>39</v>
      </c>
      <c r="E30" s="40"/>
      <c r="F30" s="40"/>
    </row>
    <row r="31" spans="1:6" ht="27.6">
      <c r="A31" s="128" t="str">
        <f>Synthèse!A40</f>
        <v>Tableaux</v>
      </c>
      <c r="B31" s="10" t="str">
        <f>Synthèse!B40</f>
        <v>5.1</v>
      </c>
      <c r="C31" s="2" t="str">
        <f>Synthèse!C40</f>
        <v>Chaque tableau de données complexe a-t-il un résumé ?</v>
      </c>
      <c r="D31" s="41" t="s">
        <v>39</v>
      </c>
      <c r="E31" s="2"/>
      <c r="F31" s="2"/>
    </row>
    <row r="32" spans="1:6" ht="27.6">
      <c r="A32" s="128"/>
      <c r="B32" s="10" t="str">
        <f>Synthèse!B41</f>
        <v>5.2</v>
      </c>
      <c r="C32" s="2" t="str">
        <f>Synthèse!C41</f>
        <v>Pour chaque tableau de données complexe ayant un résumé, celui-ci est-il pertinent ?</v>
      </c>
      <c r="D32" s="41" t="s">
        <v>39</v>
      </c>
      <c r="E32" s="2"/>
      <c r="F32" s="2"/>
    </row>
    <row r="33" spans="1:6" ht="41.4">
      <c r="A33" s="128"/>
      <c r="B33" s="10" t="str">
        <f>Synthèse!B42</f>
        <v>5.3</v>
      </c>
      <c r="C33" s="2" t="str">
        <f>Synthèse!C42</f>
        <v>Pour chaque tableau de mise en forme, le contenu linéarisé reste-t-il compréhensible (hors cas particuliers) ?</v>
      </c>
      <c r="D33" s="41" t="s">
        <v>39</v>
      </c>
      <c r="E33" s="2"/>
      <c r="F33" s="2"/>
    </row>
    <row r="34" spans="1:6" ht="41.4">
      <c r="A34" s="128"/>
      <c r="B34" s="10" t="str">
        <f>Synthèse!B43</f>
        <v>5.4</v>
      </c>
      <c r="C34" s="2" t="str">
        <f>Synthèse!C43</f>
        <v>Pour chaque tableau de données ayant un titre, le titre est-il correctement associé au tableau de données ?</v>
      </c>
      <c r="D34" s="41" t="s">
        <v>39</v>
      </c>
      <c r="E34" s="2"/>
      <c r="F34" s="2"/>
    </row>
    <row r="35" spans="1:6" ht="27.6">
      <c r="A35" s="128"/>
      <c r="B35" s="10" t="str">
        <f>Synthèse!B44</f>
        <v>5.5</v>
      </c>
      <c r="C35" s="2" t="str">
        <f>Synthèse!C44</f>
        <v>Pour chaque tableau de données ayant un titre, celui-ci est-il pertinent ?</v>
      </c>
      <c r="D35" s="41" t="s">
        <v>39</v>
      </c>
      <c r="E35" s="6"/>
      <c r="F35" s="6"/>
    </row>
    <row r="36" spans="1:6" ht="41.4">
      <c r="A36" s="128"/>
      <c r="B36" s="10" t="str">
        <f>Synthèse!B45</f>
        <v>5.6</v>
      </c>
      <c r="C36" s="2" t="str">
        <f>Synthèse!C45</f>
        <v>Pour chaque tableau de données, chaque en-tête de colonnes et chaque en-tête de lignes sont-ils correctement déclarés ?</v>
      </c>
      <c r="D36" s="41" t="s">
        <v>39</v>
      </c>
      <c r="E36" s="6"/>
      <c r="F36" s="6"/>
    </row>
    <row r="37" spans="1:6" ht="55.2">
      <c r="A37" s="128"/>
      <c r="B37" s="10" t="str">
        <f>Synthèse!B46</f>
        <v>5.7</v>
      </c>
      <c r="C37" s="2" t="str">
        <f>Synthèse!C46</f>
        <v>Pour chaque tableau de données, la technique appropriée permettant d’associer chaque cellule avec ses en-têtes est-elle utilisée (hors cas particuliers) ?</v>
      </c>
      <c r="D37" s="41" t="s">
        <v>39</v>
      </c>
      <c r="E37" s="6"/>
      <c r="F37" s="6"/>
    </row>
    <row r="38" spans="1:6" ht="41.4">
      <c r="A38" s="128"/>
      <c r="B38" s="10" t="str">
        <f>Synthèse!B47</f>
        <v>5.8</v>
      </c>
      <c r="C38" s="2" t="str">
        <f>Synthèse!C47</f>
        <v>Chaque tableau de mise en forme ne doit pas utiliser d’éléments propres aux tableaux de données. Cette règle est-elle respectée ?</v>
      </c>
      <c r="D38" s="41" t="s">
        <v>39</v>
      </c>
      <c r="E38" s="6"/>
      <c r="F38" s="6"/>
    </row>
    <row r="39" spans="1:6" ht="27.6">
      <c r="A39" s="128" t="str">
        <f>Synthèse!A49</f>
        <v>Liens</v>
      </c>
      <c r="B39" s="41" t="str">
        <f>Synthèse!B49</f>
        <v>6.1</v>
      </c>
      <c r="C39" s="40" t="str">
        <f>Synthèse!C49</f>
        <v>Chaque lien est-il explicite (hors cas particuliers) ?</v>
      </c>
      <c r="D39" s="41" t="s">
        <v>37</v>
      </c>
      <c r="E39" s="40"/>
      <c r="F39" s="40"/>
    </row>
    <row r="40" spans="1:6" ht="27.6">
      <c r="A40" s="128"/>
      <c r="B40" s="41" t="str">
        <f>Synthèse!B50</f>
        <v>6.2</v>
      </c>
      <c r="C40" s="40" t="str">
        <f>Synthèse!C50</f>
        <v>Dans chaque page web, chaque lien, à l’exception des ancres, a-t-il un intitulé ?</v>
      </c>
      <c r="D40" s="41" t="s">
        <v>37</v>
      </c>
      <c r="E40" s="40"/>
      <c r="F40" s="40"/>
    </row>
    <row r="41" spans="1:6" ht="27.6">
      <c r="A41" s="128" t="str">
        <f>Synthèse!A52</f>
        <v>Scripts</v>
      </c>
      <c r="B41" s="10" t="str">
        <f>Synthèse!B52</f>
        <v>7.1</v>
      </c>
      <c r="C41" s="2" t="str">
        <f>Synthèse!C52</f>
        <v>Chaque script est-il, si nécessaire, compatible avec les technologies d’assistance ?</v>
      </c>
      <c r="D41" s="10" t="s">
        <v>37</v>
      </c>
      <c r="E41" s="6"/>
      <c r="F41" s="6"/>
    </row>
    <row r="42" spans="1:6" ht="27.6">
      <c r="A42" s="128"/>
      <c r="B42" s="10" t="str">
        <f>Synthèse!B53</f>
        <v>7.2</v>
      </c>
      <c r="C42" s="2" t="str">
        <f>Synthèse!C53</f>
        <v>Pour chaque script ayant une alternative, cette alternative est-elle pertinente ?</v>
      </c>
      <c r="D42" s="10" t="s">
        <v>39</v>
      </c>
      <c r="E42" s="6"/>
      <c r="F42" s="6"/>
    </row>
    <row r="43" spans="1:6" ht="41.4">
      <c r="A43" s="128"/>
      <c r="B43" s="10" t="str">
        <f>Synthèse!B54</f>
        <v>7.3</v>
      </c>
      <c r="C43" s="2" t="str">
        <f>Synthèse!C54</f>
        <v>Chaque script est-il contrôlable par le clavier et par tout dispositif de pointage (hors cas particuliers) ?</v>
      </c>
      <c r="D43" s="10" t="s">
        <v>37</v>
      </c>
      <c r="E43" s="6"/>
      <c r="F43" s="6"/>
    </row>
    <row r="44" spans="1:6" ht="41.4">
      <c r="A44" s="128"/>
      <c r="B44" s="10" t="str">
        <f>Synthèse!B55</f>
        <v>7.4</v>
      </c>
      <c r="C44" s="2" t="str">
        <f>Synthèse!C55</f>
        <v>Pour chaque script qui initie un changement de contexte, l’utilisateur est-il averti ou en a-t-il le contrôle ?</v>
      </c>
      <c r="D44" s="10" t="s">
        <v>39</v>
      </c>
      <c r="E44" s="6"/>
      <c r="F44" s="6"/>
    </row>
    <row r="45" spans="1:6" ht="71.400000000000006">
      <c r="A45" s="128"/>
      <c r="B45" s="10" t="str">
        <f>Synthèse!B56</f>
        <v>7.5</v>
      </c>
      <c r="C45" s="2" t="str">
        <f>Synthèse!C56</f>
        <v>Dans chaque page web, les messages de statut sont-ils correctement restitués par les technologies d’assistance ?</v>
      </c>
      <c r="D45" s="10" t="s">
        <v>38</v>
      </c>
      <c r="E45" s="6" t="s">
        <v>328</v>
      </c>
      <c r="F45" s="6"/>
    </row>
    <row r="46" spans="1:6" ht="30" customHeight="1">
      <c r="A46" s="128" t="str">
        <f>Synthèse!A58</f>
        <v>Éléments obligatoires</v>
      </c>
      <c r="B46" s="41" t="str">
        <f>Synthèse!B58</f>
        <v>8.1</v>
      </c>
      <c r="C46" s="40" t="str">
        <f>Synthèse!C58</f>
        <v>Chaque page web est-elle définie par un type de document ?</v>
      </c>
      <c r="D46" s="41" t="s">
        <v>37</v>
      </c>
      <c r="E46" s="40"/>
      <c r="F46" s="40"/>
    </row>
    <row r="47" spans="1:6" ht="41.4">
      <c r="A47" s="128"/>
      <c r="B47" s="41" t="str">
        <f>Synthèse!B59</f>
        <v>8.2</v>
      </c>
      <c r="C47" s="40" t="str">
        <f>Synthèse!C59</f>
        <v>Pour chaque page web, le code source généré est-il valide selon le type de document spécifié (hors cas particuliers) ?</v>
      </c>
      <c r="D47" s="41" t="s">
        <v>38</v>
      </c>
      <c r="E47" s="40" t="s">
        <v>321</v>
      </c>
      <c r="F47" s="40"/>
    </row>
    <row r="48" spans="1:6" ht="27.6">
      <c r="A48" s="128"/>
      <c r="B48" s="41" t="str">
        <f>Synthèse!B60</f>
        <v>8.3</v>
      </c>
      <c r="C48" s="40" t="str">
        <f>Synthèse!C60</f>
        <v>Dans chaque page web, la langue par défaut est-elle présente ?</v>
      </c>
      <c r="D48" s="41" t="s">
        <v>37</v>
      </c>
      <c r="E48" s="40"/>
      <c r="F48" s="40"/>
    </row>
    <row r="49" spans="1:6" ht="27.6">
      <c r="A49" s="128"/>
      <c r="B49" s="41" t="str">
        <f>Synthèse!B61</f>
        <v>8.4</v>
      </c>
      <c r="C49" s="40" t="str">
        <f>Synthèse!C61</f>
        <v>Pour chaque page web ayant une langue par défaut, le code de langue est-il pertinent ?</v>
      </c>
      <c r="D49" s="41" t="s">
        <v>37</v>
      </c>
      <c r="E49" s="40"/>
      <c r="F49" s="40"/>
    </row>
    <row r="50" spans="1:6">
      <c r="A50" s="128"/>
      <c r="B50" s="41" t="str">
        <f>Synthèse!B62</f>
        <v>8.5</v>
      </c>
      <c r="C50" s="40" t="str">
        <f>Synthèse!C62</f>
        <v>Chaque page web a-t-elle un titre de page ?</v>
      </c>
      <c r="D50" s="41" t="s">
        <v>37</v>
      </c>
      <c r="E50" s="40"/>
      <c r="F50" s="40"/>
    </row>
    <row r="51" spans="1:6" ht="27.6">
      <c r="A51" s="128"/>
      <c r="B51" s="41" t="str">
        <f>Synthèse!B63</f>
        <v>8.6</v>
      </c>
      <c r="C51" s="40" t="str">
        <f>Synthèse!C63</f>
        <v>Pour chaque page web ayant un titre de page, ce titre est-il pertinent ?</v>
      </c>
      <c r="D51" s="41" t="s">
        <v>37</v>
      </c>
      <c r="E51" s="40"/>
      <c r="F51" s="40"/>
    </row>
    <row r="52" spans="1:6" ht="98.4">
      <c r="A52" s="128"/>
      <c r="B52" s="41" t="str">
        <f>Synthèse!B64</f>
        <v>8.7</v>
      </c>
      <c r="C52" s="40" t="str">
        <f>Synthèse!C64</f>
        <v>Dans chaque page web, chaque changement de langue est-il indiqué dans le code source (hors cas particuliers) ?</v>
      </c>
      <c r="D52" s="41" t="s">
        <v>38</v>
      </c>
      <c r="E52" s="40" t="s">
        <v>327</v>
      </c>
      <c r="F52" s="40"/>
    </row>
    <row r="53" spans="1:6" ht="41.4">
      <c r="A53" s="128"/>
      <c r="B53" s="41" t="str">
        <f>Synthèse!B65</f>
        <v>8.8</v>
      </c>
      <c r="C53" s="40" t="str">
        <f>Synthèse!C65</f>
        <v>Dans chaque page web, le code de langue de chaque changement de langue est-il valide et pertinent ?</v>
      </c>
      <c r="D53" s="41" t="s">
        <v>39</v>
      </c>
      <c r="E53" s="40"/>
      <c r="F53" s="40"/>
    </row>
    <row r="54" spans="1:6" ht="55.8">
      <c r="A54" s="128"/>
      <c r="B54" s="41" t="str">
        <f>Synthèse!B66</f>
        <v>8.9</v>
      </c>
      <c r="C54" s="40" t="str">
        <f>Synthèse!C66</f>
        <v>Dans chaque page web, les balises ne doivent pas être utilisées uniquement à des fins de présentation. Cette règle est-elle respectée ?</v>
      </c>
      <c r="D54" s="41" t="s">
        <v>38</v>
      </c>
      <c r="E54" s="40" t="s">
        <v>326</v>
      </c>
      <c r="F54" s="40"/>
    </row>
    <row r="55" spans="1:6" ht="27.6">
      <c r="A55" s="128"/>
      <c r="B55" s="41" t="str">
        <f>Synthèse!B67</f>
        <v>8.10</v>
      </c>
      <c r="C55" s="40" t="str">
        <f>Synthèse!C67</f>
        <v>Dans chaque page web, les changements du sens de lecture sont-ils signalés ?</v>
      </c>
      <c r="D55" s="41" t="s">
        <v>39</v>
      </c>
      <c r="E55" s="40"/>
      <c r="F55" s="40"/>
    </row>
    <row r="56" spans="1:6" ht="27.6">
      <c r="A56" s="128" t="str">
        <f>Synthèse!A69</f>
        <v>Structure</v>
      </c>
      <c r="B56" s="64" t="str">
        <f>Synthèse!B69</f>
        <v>9.1</v>
      </c>
      <c r="C56" s="44" t="str">
        <f>Synthèse!C69</f>
        <v>Dans chaque page web, l’information est-elle structurée par l’utilisation appropriée de titres ?</v>
      </c>
      <c r="D56" s="64" t="s">
        <v>37</v>
      </c>
      <c r="E56" s="44"/>
      <c r="F56" s="44"/>
    </row>
    <row r="57" spans="1:6" ht="41.4">
      <c r="A57" s="128"/>
      <c r="B57" s="64" t="str">
        <f>Synthèse!B70</f>
        <v>9.2</v>
      </c>
      <c r="C57" s="44" t="str">
        <f>Synthèse!C70</f>
        <v>Dans chaque page web, la structure du document est-elle cohérente (hors cas particuliers) ?</v>
      </c>
      <c r="D57" s="64" t="s">
        <v>38</v>
      </c>
      <c r="E57" s="44" t="s">
        <v>321</v>
      </c>
      <c r="F57" s="44"/>
    </row>
    <row r="58" spans="1:6" ht="143.4">
      <c r="A58" s="128"/>
      <c r="B58" s="64" t="str">
        <f>Synthèse!B71</f>
        <v>9.3</v>
      </c>
      <c r="C58" s="44" t="str">
        <f>Synthèse!C71</f>
        <v>Dans chaque page web, chaque liste est-elle correctement structurée ?</v>
      </c>
      <c r="D58" s="64" t="s">
        <v>37</v>
      </c>
      <c r="E58" s="44" t="s">
        <v>323</v>
      </c>
      <c r="F58" s="44"/>
    </row>
    <row r="59" spans="1:6" ht="27.6">
      <c r="A59" s="128"/>
      <c r="B59" s="64" t="str">
        <f>Synthèse!B72</f>
        <v>9.4</v>
      </c>
      <c r="C59" s="44" t="str">
        <f>Synthèse!C72</f>
        <v>Dans chaque page web, chaque citation est-elle correctement indiquée ?</v>
      </c>
      <c r="D59" s="64" t="s">
        <v>39</v>
      </c>
      <c r="E59" s="44"/>
      <c r="F59" s="44"/>
    </row>
    <row r="60" spans="1:6" ht="41.4">
      <c r="A60" s="128" t="str">
        <f>Synthèse!A74</f>
        <v>Présentation</v>
      </c>
      <c r="B60" s="41" t="str">
        <f>Synthèse!B74</f>
        <v>10.1</v>
      </c>
      <c r="C60" s="40" t="str">
        <f>Synthèse!C74</f>
        <v>Dans le site web, des feuilles de styles sont-elles utilisées pour contrôler la présentation de l’information ?</v>
      </c>
      <c r="D60" s="41" t="s">
        <v>37</v>
      </c>
      <c r="E60" s="40"/>
      <c r="F60" s="40"/>
    </row>
    <row r="61" spans="1:6" ht="41.4">
      <c r="A61" s="128"/>
      <c r="B61" s="41" t="str">
        <f>Synthèse!B75</f>
        <v>10.2</v>
      </c>
      <c r="C61" s="40" t="str">
        <f>Synthèse!C75</f>
        <v>Dans chaque page web, le contenu visible reste-t-il présent lorsque les feuilles de styles sont désactivées ?</v>
      </c>
      <c r="D61" s="41" t="s">
        <v>37</v>
      </c>
      <c r="E61" s="40"/>
      <c r="F61" s="40"/>
    </row>
    <row r="62" spans="1:6" ht="41.4">
      <c r="A62" s="128"/>
      <c r="B62" s="41" t="str">
        <f>Synthèse!B76</f>
        <v>10.3</v>
      </c>
      <c r="C62" s="40" t="str">
        <f>Synthèse!C76</f>
        <v>Dans chaque page web, l’information reste-t-elle compréhensible lorsque les feuilles de styles sont désactivées ?</v>
      </c>
      <c r="D62" s="41" t="s">
        <v>37</v>
      </c>
      <c r="E62" s="40"/>
      <c r="F62" s="40"/>
    </row>
    <row r="63" spans="1:6" ht="55.2">
      <c r="A63" s="128"/>
      <c r="B63" s="41" t="str">
        <f>Synthèse!B77</f>
        <v>10.4</v>
      </c>
      <c r="C63" s="40" t="str">
        <f>Synthèse!C77</f>
        <v>Dans chaque page web, le texte reste-t-il lisible lorsque la taille des caractères est augmentée jusqu’à 200%, au moins (hors cas particuliers) ?</v>
      </c>
      <c r="D63" s="41" t="s">
        <v>37</v>
      </c>
      <c r="E63" s="40"/>
      <c r="F63" s="40"/>
    </row>
    <row r="64" spans="1:6" ht="41.4">
      <c r="A64" s="128"/>
      <c r="B64" s="41" t="str">
        <f>Synthèse!B78</f>
        <v>10.5</v>
      </c>
      <c r="C64" s="40" t="str">
        <f>Synthèse!C78</f>
        <v>Dans chaque page web, les déclarations CSS de couleurs de fond d’élément et de police sont-elles correctement utilisées ?</v>
      </c>
      <c r="D64" s="41" t="s">
        <v>37</v>
      </c>
      <c r="E64" s="40"/>
      <c r="F64" s="40"/>
    </row>
    <row r="65" spans="1:6" ht="55.2">
      <c r="A65" s="128"/>
      <c r="B65" s="41" t="str">
        <f>Synthèse!B79</f>
        <v>10.6</v>
      </c>
      <c r="C65" s="40" t="str">
        <f>Synthèse!C79</f>
        <v>Dans chaque page web, chaque lien dont la nature n’est pas évidente est-il visible par rapport au texte environnant ?</v>
      </c>
      <c r="D65" s="41" t="s">
        <v>37</v>
      </c>
      <c r="E65" s="40" t="s">
        <v>329</v>
      </c>
      <c r="F65" s="40"/>
    </row>
    <row r="66" spans="1:6" ht="41.4">
      <c r="A66" s="128"/>
      <c r="B66" s="41" t="str">
        <f>Synthèse!B80</f>
        <v>10.7</v>
      </c>
      <c r="C66" s="40" t="str">
        <f>Synthèse!C80</f>
        <v>Dans chaque page web, pour chaque élément recevant le focus, la prise de focus est-elle visible ?</v>
      </c>
      <c r="D66" s="41" t="s">
        <v>38</v>
      </c>
      <c r="E66" s="40" t="s">
        <v>321</v>
      </c>
      <c r="F66" s="40"/>
    </row>
    <row r="67" spans="1:6" ht="71.400000000000006">
      <c r="A67" s="128"/>
      <c r="B67" s="41" t="str">
        <f>Synthèse!B81</f>
        <v>10.8</v>
      </c>
      <c r="C67" s="40" t="str">
        <f>Synthèse!C81</f>
        <v>Pour chaque page web, les contenus cachés ont-ils vocation à être ignorés par les technologies d’assistance ?</v>
      </c>
      <c r="D67" s="41" t="s">
        <v>38</v>
      </c>
      <c r="E67" s="40" t="s">
        <v>324</v>
      </c>
      <c r="F67" s="40"/>
    </row>
    <row r="68" spans="1:6" ht="41.4">
      <c r="A68" s="128"/>
      <c r="B68" s="41" t="str">
        <f>Synthèse!B82</f>
        <v>10.9</v>
      </c>
      <c r="C68" s="40" t="str">
        <f>Synthèse!C82</f>
        <v>Dans chaque page web, l’information ne doit pas être donnée uniquement par la forme, taille ou position. Cette règle est-elle respectée ?</v>
      </c>
      <c r="D68" s="41" t="s">
        <v>37</v>
      </c>
      <c r="E68" s="40"/>
      <c r="F68" s="40"/>
    </row>
    <row r="69" spans="1:6" ht="55.2">
      <c r="A69" s="128"/>
      <c r="B69" s="41" t="str">
        <f>Synthèse!B83</f>
        <v>10.10</v>
      </c>
      <c r="C69" s="40" t="str">
        <f>Synthèse!C83</f>
        <v>Dans chaque page web, l’information ne doit pas être donnée par la forme, taille ou position uniquement. Cette règle est-elle implémentée de façon pertinente ?</v>
      </c>
      <c r="D69" s="41" t="s">
        <v>37</v>
      </c>
      <c r="E69" s="40"/>
      <c r="F69" s="40"/>
    </row>
    <row r="70" spans="1:6" ht="82.8">
      <c r="A70" s="128"/>
      <c r="B70" s="41" t="str">
        <f>Synthèse!B84</f>
        <v>10.11</v>
      </c>
      <c r="C70" s="40" t="str">
        <f>Synthèse!C84</f>
        <v>Pour chaque page web, les contenus peuvent-ils être présentés sans avoir recours à un défilement vertical pour une fenêtre ayant une hauteur de 256px ou à un défilement horizontal pour une fenêtre ayant une largeur de 320px (hors cas particuliers) ?</v>
      </c>
      <c r="D70" s="41" t="s">
        <v>37</v>
      </c>
      <c r="E70" s="40"/>
      <c r="F70" s="40"/>
    </row>
    <row r="71" spans="1:6" ht="69">
      <c r="A71" s="128"/>
      <c r="B71" s="41" t="str">
        <f>Synthèse!B85</f>
        <v>10.12</v>
      </c>
      <c r="C71" s="40" t="str">
        <f>Synthèse!C85</f>
        <v>Dans chaque page web, les propriétés d’espacement du texte peuvent-elles être redéfinies par l’utilisateur sans perte de contenu ou de fonctionnalité (hors cas particuliers) ?</v>
      </c>
      <c r="D71" s="41" t="s">
        <v>37</v>
      </c>
      <c r="E71" s="40"/>
      <c r="F71" s="40"/>
    </row>
    <row r="72" spans="1:6" ht="69">
      <c r="A72" s="128"/>
      <c r="B72" s="41" t="str">
        <f>Synthèse!B86</f>
        <v>10.13</v>
      </c>
      <c r="C72" s="40" t="str">
        <f>Synthèse!C86</f>
        <v>Dans chaque page web, les contenus additionnels apparaissant à la prise de focus ou au survol d’un composant d’interface sont-ils contrôlables par l’utilisateur (hors cas particuliers) ?</v>
      </c>
      <c r="D72" s="41" t="s">
        <v>39</v>
      </c>
      <c r="E72" s="40"/>
      <c r="F72" s="40"/>
    </row>
    <row r="73" spans="1:6" ht="55.2">
      <c r="A73" s="128"/>
      <c r="B73" s="41" t="str">
        <f>Synthèse!B87</f>
        <v>10.14</v>
      </c>
      <c r="C73" s="40" t="str">
        <f>Synthèse!C87</f>
        <v>Dans chaque page web, les contenus additionnels apparaissant via les styles CSS uniquement peuvent-ils être rendus visibles au clavier et par tout dispositif de pointage ?</v>
      </c>
      <c r="D73" s="41" t="s">
        <v>39</v>
      </c>
      <c r="E73" s="40"/>
      <c r="F73" s="40"/>
    </row>
    <row r="74" spans="1:6" ht="70.2">
      <c r="A74" s="128" t="str">
        <f>Synthèse!A89</f>
        <v>Formulaires</v>
      </c>
      <c r="B74" s="10" t="str">
        <f>Synthèse!B89</f>
        <v>11.1</v>
      </c>
      <c r="C74" s="2" t="str">
        <f>Synthèse!C89</f>
        <v>Chaque champ de formulaire a-t-il une étiquette ?</v>
      </c>
      <c r="D74" s="10" t="s">
        <v>38</v>
      </c>
      <c r="E74" s="2" t="s">
        <v>330</v>
      </c>
      <c r="F74" s="2"/>
    </row>
    <row r="75" spans="1:6" ht="41.4">
      <c r="A75" s="128"/>
      <c r="B75" s="10" t="str">
        <f>Synthèse!B90</f>
        <v>11.2</v>
      </c>
      <c r="C75" s="2" t="str">
        <f>Synthèse!C90</f>
        <v>Chaque étiquette associée à un champ de formulaire est-elle pertinente (hors cas particuliers) ?</v>
      </c>
      <c r="D75" s="10" t="s">
        <v>37</v>
      </c>
      <c r="E75" s="2"/>
      <c r="F75" s="2"/>
    </row>
    <row r="76" spans="1:6" ht="69">
      <c r="A76" s="128"/>
      <c r="B76" s="10" t="str">
        <f>Synthèse!B91</f>
        <v>11.3</v>
      </c>
      <c r="C76" s="2" t="str">
        <f>Synthèse!C91</f>
        <v>Dans chaque formulaire, chaque étiquette associée à un champ de formulaire ayant la même fonction et répété plusieurs fois dans une même page ou dans un ensemble de pages est-elle cohérente ?</v>
      </c>
      <c r="D76" s="10" t="s">
        <v>39</v>
      </c>
      <c r="E76" s="2"/>
      <c r="F76" s="2"/>
    </row>
    <row r="77" spans="1:6" ht="41.4">
      <c r="A77" s="128"/>
      <c r="B77" s="10" t="str">
        <f>Synthèse!B92</f>
        <v>11.4</v>
      </c>
      <c r="C77" s="2" t="str">
        <f>Synthèse!C92</f>
        <v>Dans chaque formulaire, chaque étiquette de champ et son champ associé sont-ils accolés (hors cas particuliers) ?</v>
      </c>
      <c r="D77" s="10" t="s">
        <v>37</v>
      </c>
      <c r="E77" s="2"/>
      <c r="F77" s="2"/>
    </row>
    <row r="78" spans="1:6" ht="27.6">
      <c r="A78" s="128"/>
      <c r="B78" s="10" t="str">
        <f>Synthèse!B93</f>
        <v>11.5</v>
      </c>
      <c r="C78" s="2" t="str">
        <f>Synthèse!C93</f>
        <v>Dans chaque formulaire, les champs de même nature sont-ils regroupés, si nécessaire ?</v>
      </c>
      <c r="D78" s="10" t="s">
        <v>37</v>
      </c>
      <c r="E78" s="2"/>
      <c r="F78" s="2"/>
    </row>
    <row r="79" spans="1:6" ht="27.6">
      <c r="A79" s="128"/>
      <c r="B79" s="10" t="str">
        <f>Synthèse!B94</f>
        <v>11.6</v>
      </c>
      <c r="C79" s="2" t="str">
        <f>Synthèse!C94</f>
        <v>Dans chaque formulaire, chaque regroupement de champs de formulaire a-t-il une légende ?</v>
      </c>
      <c r="D79" s="10" t="s">
        <v>37</v>
      </c>
      <c r="E79" s="6"/>
      <c r="F79" s="6"/>
    </row>
    <row r="80" spans="1:6" ht="112.8">
      <c r="A80" s="128"/>
      <c r="B80" s="10" t="str">
        <f>Synthèse!B95</f>
        <v>11.7</v>
      </c>
      <c r="C80" s="2" t="str">
        <f>Synthèse!C95</f>
        <v>Dans chaque formulaire, chaque légende associée à un regroupement de champs de même nature est-elle pertinente ?</v>
      </c>
      <c r="D80" s="10" t="s">
        <v>38</v>
      </c>
      <c r="E80" s="6" t="s">
        <v>331</v>
      </c>
      <c r="F80" s="6"/>
    </row>
    <row r="81" spans="1:6" ht="41.4">
      <c r="A81" s="128"/>
      <c r="B81" s="10" t="str">
        <f>Synthèse!B96</f>
        <v>11.8</v>
      </c>
      <c r="C81" s="2" t="str">
        <f>Synthèse!C96</f>
        <v>Dans chaque formulaire, les items de même nature d’une liste de choix sont-ils regroupées de manière pertinente ?</v>
      </c>
      <c r="D81" s="10" t="s">
        <v>39</v>
      </c>
      <c r="E81" s="6"/>
      <c r="F81" s="6"/>
    </row>
    <row r="82" spans="1:6" ht="27.6">
      <c r="A82" s="128"/>
      <c r="B82" s="10" t="str">
        <f>Synthèse!B97</f>
        <v>11.9</v>
      </c>
      <c r="C82" s="2" t="str">
        <f>Synthèse!C97</f>
        <v>Dans chaque formulaire, l’intitulé de chaque bouton est-il pertinent (hors cas particuliers) ?</v>
      </c>
      <c r="D82" s="10" t="s">
        <v>37</v>
      </c>
      <c r="E82" s="6"/>
      <c r="F82" s="6"/>
    </row>
    <row r="83" spans="1:6" ht="240">
      <c r="A83" s="128"/>
      <c r="B83" s="10" t="str">
        <f>Synthèse!B98</f>
        <v>11.10</v>
      </c>
      <c r="C83" s="2" t="str">
        <f>Synthèse!C98</f>
        <v>Dans chaque formulaire, le contrôle de saisie est-il utilisé de manière pertinente (hors cas particuliers) ?</v>
      </c>
      <c r="D83" s="10" t="s">
        <v>38</v>
      </c>
      <c r="E83" s="6" t="s">
        <v>332</v>
      </c>
      <c r="F83" s="6"/>
    </row>
    <row r="84" spans="1:6" ht="55.2">
      <c r="A84" s="128"/>
      <c r="B84" s="10" t="str">
        <f>Synthèse!B99</f>
        <v>11.11</v>
      </c>
      <c r="C84" s="2" t="str">
        <f>Synthèse!C99</f>
        <v>Dans chaque formulaire, le contrôle de saisie est-il accompagné, si nécessaire, de suggestions facilitant la correction des erreurs de saisie ?</v>
      </c>
      <c r="D84" s="10" t="s">
        <v>38</v>
      </c>
      <c r="E84" s="6" t="s">
        <v>333</v>
      </c>
      <c r="F84" s="6"/>
    </row>
    <row r="85" spans="1:6" ht="82.8">
      <c r="A85" s="128"/>
      <c r="B85" s="10" t="str">
        <f>Synthèse!B100</f>
        <v>11.12</v>
      </c>
      <c r="C85" s="2" t="str">
        <f>Synthèse!C100</f>
        <v>Pour chaque formulaire qui modifie ou supprime des données, ou qui transmet des réponses à un test ou à un examen, ou dont la validation a des conséquences financières ou juridiques, la saisie des données vérifie-t-elle une de ces conditions ?</v>
      </c>
      <c r="D85" s="10" t="s">
        <v>39</v>
      </c>
      <c r="E85" s="6"/>
      <c r="F85" s="6"/>
    </row>
    <row r="86" spans="1:6" ht="57">
      <c r="A86" s="128"/>
      <c r="B86" s="10" t="str">
        <f>Synthèse!B101</f>
        <v>11.13</v>
      </c>
      <c r="C86" s="2" t="str">
        <f>Synthèse!C101</f>
        <v>La finalité d’un champ de saisie peut-elle être déduite pour faciliter le remplissage automatique des champs avec les données de l’utilisateur ?</v>
      </c>
      <c r="D86" s="10" t="s">
        <v>38</v>
      </c>
      <c r="E86" s="90" t="s">
        <v>325</v>
      </c>
      <c r="F86" s="6"/>
    </row>
    <row r="87" spans="1:6" ht="41.4">
      <c r="A87" s="128" t="str">
        <f>Synthèse!A103</f>
        <v>Navigation</v>
      </c>
      <c r="B87" s="41" t="str">
        <f>Synthèse!B103</f>
        <v>12.1</v>
      </c>
      <c r="C87" s="40" t="str">
        <f>Synthèse!C103</f>
        <v>Chaque ensemble de pages dispose-t-il de deux systèmes de navigation différents, au moins (hors cas particuliers) ?</v>
      </c>
      <c r="D87" s="41" t="s">
        <v>37</v>
      </c>
      <c r="E87" s="40"/>
      <c r="F87" s="40"/>
    </row>
    <row r="88" spans="1:6" ht="41.4">
      <c r="A88" s="128"/>
      <c r="B88" s="41" t="str">
        <f>Synthèse!B104</f>
        <v>12.2</v>
      </c>
      <c r="C88" s="40" t="str">
        <f>Synthèse!C104</f>
        <v>Dans chaque ensemble de pages, le menu et les barres de navigation sont-ils toujours à la même place (hors cas particuliers) ?</v>
      </c>
      <c r="D88" s="41" t="s">
        <v>37</v>
      </c>
      <c r="E88" s="40"/>
      <c r="F88" s="40"/>
    </row>
    <row r="89" spans="1:6">
      <c r="A89" s="128"/>
      <c r="B89" s="41" t="str">
        <f>Synthèse!B105</f>
        <v>12.3</v>
      </c>
      <c r="C89" s="40" t="str">
        <f>Synthèse!C105</f>
        <v>La page « plan du site » est-elle pertinente ?</v>
      </c>
      <c r="D89" s="41" t="s">
        <v>39</v>
      </c>
      <c r="E89" s="40"/>
      <c r="F89" s="40"/>
    </row>
    <row r="90" spans="1:6" ht="41.4">
      <c r="A90" s="128"/>
      <c r="B90" s="41" t="str">
        <f>Synthèse!B106</f>
        <v>12.4</v>
      </c>
      <c r="C90" s="40" t="str">
        <f>Synthèse!C106</f>
        <v>Dans chaque ensemble de pages, la page « plan du site » est-elle atteignable de manière identique ?</v>
      </c>
      <c r="D90" s="41" t="s">
        <v>37</v>
      </c>
      <c r="E90" s="40"/>
      <c r="F90" s="40"/>
    </row>
    <row r="91" spans="1:6" ht="41.4">
      <c r="A91" s="128"/>
      <c r="B91" s="41" t="str">
        <f>Synthèse!B107</f>
        <v>12.5</v>
      </c>
      <c r="C91" s="40" t="str">
        <f>Synthèse!C107</f>
        <v>Dans chaque ensemble de pages, le moteur de recherche est-il atteignable de manière identique ?</v>
      </c>
      <c r="D91" s="41" t="s">
        <v>37</v>
      </c>
      <c r="E91" s="40"/>
      <c r="F91" s="40"/>
    </row>
    <row r="92" spans="1:6" ht="82.8">
      <c r="A92" s="128"/>
      <c r="B92" s="41" t="str">
        <f>Synthèse!B108</f>
        <v>12.6</v>
      </c>
      <c r="C92" s="40" t="str">
        <f>Synthèse!C108</f>
        <v>Les zones de regroupement de contenus présentes dans plusieurs pages web (zones d’en-tête, de navigation principale, de contenu principal, de pied de page et de moteur de recherche) peuvent-elles être atteintes ou évitées ?</v>
      </c>
      <c r="D92" s="41" t="s">
        <v>38</v>
      </c>
      <c r="E92" s="40" t="s">
        <v>321</v>
      </c>
      <c r="F92" s="40"/>
    </row>
    <row r="93" spans="1:6" ht="41.4">
      <c r="A93" s="128"/>
      <c r="B93" s="41" t="str">
        <f>Synthèse!B109</f>
        <v>12.7</v>
      </c>
      <c r="C93" s="40" t="str">
        <f>Synthèse!C109</f>
        <v>Dans chaque page web, un lien d’évitement ou d’accès rapide à la zone de contenu principal est-il présent (hors cas particuliers) ?</v>
      </c>
      <c r="D93" s="41" t="s">
        <v>38</v>
      </c>
      <c r="E93" s="40"/>
      <c r="F93" s="40"/>
    </row>
    <row r="94" spans="1:6" ht="27.6">
      <c r="A94" s="128"/>
      <c r="B94" s="41" t="str">
        <f>Synthèse!B110</f>
        <v>12.8</v>
      </c>
      <c r="C94" s="40" t="str">
        <f>Synthèse!C110</f>
        <v>Dans chaque page web, l’ordre de tabulation est-il cohérent ?</v>
      </c>
      <c r="D94" s="41" t="s">
        <v>37</v>
      </c>
      <c r="E94" s="40"/>
      <c r="F94" s="40"/>
    </row>
    <row r="95" spans="1:6" ht="41.4">
      <c r="A95" s="128"/>
      <c r="B95" s="41" t="str">
        <f>Synthèse!B111</f>
        <v>12.9</v>
      </c>
      <c r="C95" s="40" t="str">
        <f>Synthèse!C111</f>
        <v>Dans chaque page web, la navigation ne doit pas contenir de piège au clavier. Cette règle est-elle respectée ?</v>
      </c>
      <c r="D95" s="41" t="s">
        <v>37</v>
      </c>
      <c r="E95" s="40"/>
      <c r="F95" s="40"/>
    </row>
    <row r="96" spans="1:6" ht="55.2">
      <c r="A96" s="128"/>
      <c r="B96" s="41" t="str">
        <f>Synthèse!B112</f>
        <v>12.10</v>
      </c>
      <c r="C96" s="40" t="str">
        <f>Synthèse!C112</f>
        <v>Dans chaque page web, les raccourcis clavier n’utilisant qu’une seule touche (lettre minuscule ou majuscule, ponctuation, chiffre ou symbole) sont-ils contrôlables par l’utilisateur ?</v>
      </c>
      <c r="D96" s="41" t="s">
        <v>39</v>
      </c>
      <c r="E96" s="40"/>
      <c r="F96" s="40"/>
    </row>
    <row r="97" spans="1:6" ht="69">
      <c r="A97" s="128"/>
      <c r="B97" s="41" t="str">
        <f>Synthèse!B113</f>
        <v>12.11</v>
      </c>
      <c r="C97" s="40" t="str">
        <f>Synthèse!C113</f>
        <v>Dans chaque page web, les contenus additionnels apparaissant au survol, à la prise de focus ou à l’activation d’un composant d’interface sont-ils si nécessaire atteignables au clavier ?</v>
      </c>
      <c r="D97" s="41" t="s">
        <v>37</v>
      </c>
      <c r="E97" s="40"/>
      <c r="F97" s="40"/>
    </row>
    <row r="98" spans="1:6" ht="41.4">
      <c r="A98" s="128" t="str">
        <f>Synthèse!A115</f>
        <v>Consultation</v>
      </c>
      <c r="B98" s="10" t="str">
        <f>Synthèse!B115</f>
        <v>13.1</v>
      </c>
      <c r="C98" s="2" t="str">
        <f>Synthèse!C115</f>
        <v>Pour chaque page web, l’utilisateur a-t-il le contrôle de chaque limite de temps modifiant le contenu (hors cas particuliers) ?</v>
      </c>
      <c r="D98" s="10" t="s">
        <v>39</v>
      </c>
      <c r="E98" s="2"/>
      <c r="F98" s="2"/>
    </row>
    <row r="99" spans="1:6" ht="55.2">
      <c r="A99" s="128"/>
      <c r="B99" s="10" t="str">
        <f>Synthèse!B116</f>
        <v>13.2</v>
      </c>
      <c r="C99" s="2" t="str">
        <f>Synthèse!C116</f>
        <v>Dans chaque page web, l’ouverture d’une nouvelle fenêtre ne doit pas être déclenchée sans action de l’utilisateur. Cette règle est-elle respectée ?</v>
      </c>
      <c r="D99" s="10" t="s">
        <v>37</v>
      </c>
      <c r="E99" s="2"/>
      <c r="F99" s="2"/>
    </row>
    <row r="100" spans="1:6" ht="55.2">
      <c r="A100" s="128"/>
      <c r="B100" s="10" t="str">
        <f>Synthèse!B117</f>
        <v>13.3</v>
      </c>
      <c r="C100" s="2" t="str">
        <f>Synthèse!C117</f>
        <v>Dans chaque page web, chaque document bureautique en téléchargement possède-t-il, si nécessaire, une version accessible (hors cas particuliers) ?</v>
      </c>
      <c r="D100" s="10" t="s">
        <v>39</v>
      </c>
      <c r="E100" s="2"/>
      <c r="F100" s="2"/>
    </row>
    <row r="101" spans="1:6" ht="41.4">
      <c r="A101" s="128"/>
      <c r="B101" s="10" t="str">
        <f>Synthèse!B118</f>
        <v>13.4</v>
      </c>
      <c r="C101" s="2" t="str">
        <f>Synthèse!C118</f>
        <v>Pour chaque document bureautique ayant une version accessible, cette version offre-t-elle la même information ?</v>
      </c>
      <c r="D101" s="10" t="s">
        <v>39</v>
      </c>
      <c r="E101" s="2"/>
      <c r="F101" s="2"/>
    </row>
    <row r="102" spans="1:6" ht="41.4">
      <c r="A102" s="128"/>
      <c r="B102" s="10" t="str">
        <f>Synthèse!B119</f>
        <v>13.5</v>
      </c>
      <c r="C102" s="2" t="str">
        <f>Synthèse!C119</f>
        <v>Dans chaque page web, chaque contenu cryptique (art ASCII, émoticon, syntaxe cryptique) a-t-il une alternative ?</v>
      </c>
      <c r="D102" s="10" t="s">
        <v>39</v>
      </c>
      <c r="E102" s="2"/>
      <c r="F102" s="2"/>
    </row>
    <row r="103" spans="1:6" ht="55.2">
      <c r="A103" s="128"/>
      <c r="B103" s="10" t="str">
        <f>Synthèse!B120</f>
        <v>13.6</v>
      </c>
      <c r="C103" s="2" t="str">
        <f>Synthèse!C120</f>
        <v>Dans chaque page web, pour chaque contenu cryptique (art ASCII, émoticon, syntaxe cryptique) ayant une alternative, cette alternative est-elle pertinente ?</v>
      </c>
      <c r="D103" s="10" t="s">
        <v>39</v>
      </c>
      <c r="E103" s="2"/>
      <c r="F103" s="2"/>
    </row>
    <row r="104" spans="1:6" ht="41.4">
      <c r="A104" s="128"/>
      <c r="B104" s="10" t="str">
        <f>Synthèse!B121</f>
        <v>13.7</v>
      </c>
      <c r="C104" s="2" t="str">
        <f>Synthèse!C121</f>
        <v>Dans chaque page web, les changements brusques de luminosité ou les effets de flash sont-ils correctement utilisés ?</v>
      </c>
      <c r="D104" s="10" t="s">
        <v>39</v>
      </c>
      <c r="E104" s="2"/>
      <c r="F104" s="2"/>
    </row>
    <row r="105" spans="1:6" ht="41.4">
      <c r="A105" s="128"/>
      <c r="B105" s="10" t="str">
        <f>Synthèse!B122</f>
        <v>13.8</v>
      </c>
      <c r="C105" s="2" t="str">
        <f>Synthèse!C122</f>
        <v>Dans chaque page web, chaque contenu en mouvement ou clignotant est-il contrôlable par l’utilisateur ?</v>
      </c>
      <c r="D105" s="10" t="s">
        <v>39</v>
      </c>
      <c r="E105" s="2"/>
      <c r="F105" s="2"/>
    </row>
    <row r="106" spans="1:6" ht="55.2">
      <c r="A106" s="128"/>
      <c r="B106" s="10" t="str">
        <f>Synthèse!B123</f>
        <v>13.9</v>
      </c>
      <c r="C106" s="2" t="str">
        <f>Synthèse!C123</f>
        <v>Dans chaque page web, le contenu proposé est-il consultable quelle que soit l’orientation de l’écran (portait ou paysage) (hors cas particuliers) ?</v>
      </c>
      <c r="D106" s="10" t="s">
        <v>37</v>
      </c>
      <c r="E106" s="2"/>
      <c r="F106" s="2"/>
    </row>
    <row r="107" spans="1:6" ht="69">
      <c r="A107" s="128"/>
      <c r="B107" s="10" t="str">
        <f>Synthèse!B124</f>
        <v>13.10</v>
      </c>
      <c r="C107" s="2" t="str">
        <f>Synthèse!C124</f>
        <v>Dans chaque page web, les fonctionnalités utilisables ou disponibles au moyen d’un geste complexe peuvent-elles être également disponibles au moyen d’un geste simple (hors cas particuliers) ?</v>
      </c>
      <c r="D107" s="10" t="s">
        <v>39</v>
      </c>
      <c r="E107" s="2"/>
      <c r="F107" s="2"/>
    </row>
    <row r="108" spans="1:6" ht="69">
      <c r="A108" s="128"/>
      <c r="B108" s="10" t="str">
        <f>Synthèse!B125</f>
        <v>13.11</v>
      </c>
      <c r="C108" s="2" t="str">
        <f>Synthèse!C125</f>
        <v>Dans chaque page web, les actions déclenchées au moyen d’un dispositif de pointage sur un point unique de l’écran peuvent-elles faire l’objet d’une annulation (hors cas particuliers) ?</v>
      </c>
      <c r="D108" s="10" t="s">
        <v>37</v>
      </c>
      <c r="E108" s="2"/>
      <c r="F108" s="2"/>
    </row>
    <row r="109" spans="1:6" ht="55.2">
      <c r="A109" s="128"/>
      <c r="B109" s="10" t="str">
        <f>Synthèse!B126</f>
        <v>13.12</v>
      </c>
      <c r="C109" s="2" t="str">
        <f>Synthèse!C126</f>
        <v>Dans chaque page web, les fonctionnalités qui impliquent un mouvement de l’appareil ou vers l’appareil peuvent-elles être satisfaites de manière alternative (hors cas particuliers) ?</v>
      </c>
      <c r="D109" s="10" t="s">
        <v>39</v>
      </c>
      <c r="E109" s="2"/>
      <c r="F109" s="2"/>
    </row>
  </sheetData>
  <autoFilter ref="D3:D109" xr:uid="{9878D65A-33CA-C74E-8F67-EA3090B599A1}"/>
  <mergeCells count="13">
    <mergeCell ref="A87:A97"/>
    <mergeCell ref="A98:A109"/>
    <mergeCell ref="A31:A38"/>
    <mergeCell ref="A39:A40"/>
    <mergeCell ref="A41:A45"/>
    <mergeCell ref="A46:A55"/>
    <mergeCell ref="A56:A59"/>
    <mergeCell ref="A60:A73"/>
    <mergeCell ref="A18:A30"/>
    <mergeCell ref="A13:A14"/>
    <mergeCell ref="A15:A17"/>
    <mergeCell ref="A4:A12"/>
    <mergeCell ref="A74:A86"/>
  </mergeCells>
  <conditionalFormatting sqref="D4:D109">
    <cfRule type="cellIs" dxfId="104" priority="2" stopIfTrue="1" operator="equal">
      <formula>"C"</formula>
    </cfRule>
  </conditionalFormatting>
  <conditionalFormatting sqref="D4:D109">
    <cfRule type="cellIs" dxfId="103" priority="4" stopIfTrue="1" operator="equal">
      <formula>"NA"</formula>
    </cfRule>
  </conditionalFormatting>
  <conditionalFormatting sqref="D4:D109">
    <cfRule type="cellIs" dxfId="102" priority="1" stopIfTrue="1" operator="equal">
      <formula>"NCT"</formula>
    </cfRule>
    <cfRule type="cellIs" dxfId="101" priority="3" stopIfTrue="1" operator="equal">
      <formula>"NC"</formula>
    </cfRule>
  </conditionalFormatting>
  <conditionalFormatting sqref="D4:D109">
    <cfRule type="cellIs" dxfId="100" priority="5" stopIfTrue="1" operator="equal">
      <formula>"NT"</formula>
    </cfRule>
  </conditionalFormatting>
  <dataValidations count="1">
    <dataValidation type="list" showErrorMessage="1" sqref="D4:D109" xr:uid="{00000000-0002-0000-0600-000000000000}">
      <formula1>"C,NC,NA,NT"</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B109"/>
  <sheetViews>
    <sheetView zoomScaleNormal="100" workbookViewId="0">
      <pane xSplit="4" ySplit="3" topLeftCell="E4" activePane="bottomRight" state="frozen"/>
      <selection activeCell="D109" sqref="D109"/>
      <selection pane="topRight" activeCell="D109" sqref="D109"/>
      <selection pane="bottomLeft" activeCell="D109" sqref="D109"/>
      <selection pane="bottomRight" activeCell="C12" sqref="C12"/>
    </sheetView>
  </sheetViews>
  <sheetFormatPr baseColWidth="10" defaultColWidth="10.81640625" defaultRowHeight="13.8"/>
  <cols>
    <col min="1" max="1" width="3.81640625" style="1" customWidth="1"/>
    <col min="2" max="2" width="5.36328125" style="14" customWidth="1"/>
    <col min="3" max="3" width="35.81640625" style="9" customWidth="1"/>
    <col min="4" max="4" width="6.453125" style="14" customWidth="1"/>
    <col min="5" max="5" width="80.81640625" style="9" customWidth="1"/>
    <col min="6" max="6" width="33.81640625" style="9" customWidth="1"/>
    <col min="7" max="1016" width="14.1796875" style="9" customWidth="1"/>
    <col min="1017" max="1023" width="10.81640625" style="1" customWidth="1"/>
    <col min="1024" max="16384" width="10.81640625" style="1"/>
  </cols>
  <sheetData>
    <row r="1" spans="1:1016" s="11" customFormat="1">
      <c r="A1" s="20" t="str">
        <f>Périmètre!B12</f>
        <v>Résultats d’une recherche</v>
      </c>
      <c r="B1" s="20"/>
      <c r="C1" s="21"/>
      <c r="D1" s="27"/>
      <c r="E1" s="20"/>
      <c r="F1" s="20"/>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row>
    <row r="2" spans="1:1016" s="11" customFormat="1">
      <c r="A2" s="22" t="str">
        <f>Périmètre!C12</f>
        <v>http://www.eau-seine-normandie.fr/search/page_de_recherche?keys=aides</v>
      </c>
      <c r="B2" s="22"/>
      <c r="C2" s="23"/>
      <c r="D2" s="28"/>
      <c r="E2" s="22"/>
      <c r="F2" s="22"/>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row>
    <row r="3" spans="1:1016">
      <c r="A3" s="24"/>
      <c r="B3" s="25" t="s">
        <v>255</v>
      </c>
      <c r="C3" s="25" t="s">
        <v>257</v>
      </c>
      <c r="D3" s="25" t="s">
        <v>258</v>
      </c>
      <c r="E3" s="25" t="s">
        <v>256</v>
      </c>
      <c r="F3" s="25" t="s">
        <v>4</v>
      </c>
    </row>
    <row r="4" spans="1:1016" ht="27.6">
      <c r="A4" s="129" t="str">
        <f>Synthèse!A9</f>
        <v>Images</v>
      </c>
      <c r="B4" s="10" t="str">
        <f>Synthèse!B9</f>
        <v>1.1</v>
      </c>
      <c r="C4" s="2" t="str">
        <f>Synthèse!C9</f>
        <v>Chaque image porteuse d’information a-t-elle une alternative textuelle ?</v>
      </c>
      <c r="D4" s="10" t="s">
        <v>39</v>
      </c>
      <c r="E4" s="2"/>
      <c r="F4" s="2"/>
      <c r="G4" s="1"/>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c r="TD4" s="12"/>
      <c r="TE4" s="12"/>
      <c r="TF4" s="12"/>
      <c r="TG4" s="12"/>
      <c r="TH4" s="12"/>
      <c r="TI4" s="12"/>
      <c r="TJ4" s="12"/>
      <c r="TK4" s="12"/>
      <c r="TL4" s="12"/>
      <c r="TM4" s="12"/>
      <c r="TN4" s="12"/>
      <c r="TO4" s="12"/>
      <c r="TP4" s="12"/>
      <c r="TQ4" s="12"/>
      <c r="TR4" s="12"/>
      <c r="TS4" s="12"/>
      <c r="TT4" s="12"/>
      <c r="TU4" s="12"/>
      <c r="TV4" s="12"/>
      <c r="TW4" s="12"/>
      <c r="TX4" s="12"/>
      <c r="TY4" s="12"/>
      <c r="TZ4" s="12"/>
      <c r="UA4" s="12"/>
      <c r="UB4" s="12"/>
      <c r="UC4" s="12"/>
      <c r="UD4" s="12"/>
      <c r="UE4" s="12"/>
      <c r="UF4" s="12"/>
      <c r="UG4" s="12"/>
      <c r="UH4" s="12"/>
      <c r="UI4" s="12"/>
      <c r="UJ4" s="12"/>
      <c r="UK4" s="12"/>
      <c r="UL4" s="12"/>
      <c r="UM4" s="12"/>
      <c r="UN4" s="12"/>
      <c r="UO4" s="12"/>
      <c r="UP4" s="12"/>
      <c r="UQ4" s="12"/>
      <c r="UR4" s="12"/>
      <c r="US4" s="12"/>
      <c r="UT4" s="12"/>
      <c r="UU4" s="12"/>
      <c r="UV4" s="12"/>
      <c r="UW4" s="12"/>
      <c r="UX4" s="12"/>
      <c r="UY4" s="12"/>
      <c r="UZ4" s="12"/>
      <c r="VA4" s="12"/>
      <c r="VB4" s="12"/>
      <c r="VC4" s="12"/>
      <c r="VD4" s="12"/>
      <c r="VE4" s="12"/>
      <c r="VF4" s="12"/>
      <c r="VG4" s="12"/>
      <c r="VH4" s="12"/>
      <c r="VI4" s="12"/>
      <c r="VJ4" s="12"/>
      <c r="VK4" s="12"/>
      <c r="VL4" s="12"/>
      <c r="VM4" s="12"/>
      <c r="VN4" s="12"/>
      <c r="VO4" s="12"/>
      <c r="VP4" s="12"/>
      <c r="VQ4" s="12"/>
      <c r="VR4" s="12"/>
      <c r="VS4" s="12"/>
      <c r="VT4" s="12"/>
      <c r="VU4" s="12"/>
      <c r="VV4" s="12"/>
      <c r="VW4" s="12"/>
      <c r="VX4" s="12"/>
      <c r="VY4" s="12"/>
      <c r="VZ4" s="12"/>
      <c r="WA4" s="12"/>
      <c r="WB4" s="12"/>
      <c r="WC4" s="12"/>
      <c r="WD4" s="12"/>
      <c r="WE4" s="12"/>
      <c r="WF4" s="12"/>
      <c r="WG4" s="12"/>
      <c r="WH4" s="12"/>
      <c r="WI4" s="12"/>
      <c r="WJ4" s="12"/>
      <c r="WK4" s="12"/>
      <c r="WL4" s="12"/>
      <c r="WM4" s="12"/>
      <c r="WN4" s="12"/>
      <c r="WO4" s="12"/>
      <c r="WP4" s="12"/>
      <c r="WQ4" s="12"/>
      <c r="WR4" s="12"/>
      <c r="WS4" s="12"/>
      <c r="WT4" s="12"/>
      <c r="WU4" s="12"/>
      <c r="WV4" s="12"/>
      <c r="WW4" s="12"/>
      <c r="WX4" s="12"/>
      <c r="WY4" s="12"/>
      <c r="WZ4" s="12"/>
      <c r="XA4" s="12"/>
      <c r="XB4" s="12"/>
      <c r="XC4" s="12"/>
      <c r="XD4" s="12"/>
      <c r="XE4" s="12"/>
      <c r="XF4" s="12"/>
      <c r="XG4" s="12"/>
      <c r="XH4" s="12"/>
      <c r="XI4" s="12"/>
      <c r="XJ4" s="12"/>
      <c r="XK4" s="12"/>
      <c r="XL4" s="12"/>
      <c r="XM4" s="12"/>
      <c r="XN4" s="12"/>
      <c r="XO4" s="12"/>
      <c r="XP4" s="12"/>
      <c r="XQ4" s="12"/>
      <c r="XR4" s="12"/>
      <c r="XS4" s="12"/>
      <c r="XT4" s="12"/>
      <c r="XU4" s="12"/>
      <c r="XV4" s="12"/>
      <c r="XW4" s="12"/>
      <c r="XX4" s="12"/>
      <c r="XY4" s="12"/>
      <c r="XZ4" s="12"/>
      <c r="YA4" s="12"/>
      <c r="YB4" s="12"/>
      <c r="YC4" s="12"/>
      <c r="YD4" s="12"/>
      <c r="YE4" s="12"/>
      <c r="YF4" s="12"/>
      <c r="YG4" s="12"/>
      <c r="YH4" s="12"/>
      <c r="YI4" s="12"/>
      <c r="YJ4" s="12"/>
      <c r="YK4" s="12"/>
      <c r="YL4" s="12"/>
      <c r="YM4" s="12"/>
      <c r="YN4" s="12"/>
      <c r="YO4" s="12"/>
      <c r="YP4" s="12"/>
      <c r="YQ4" s="12"/>
      <c r="YR4" s="12"/>
      <c r="YS4" s="12"/>
      <c r="YT4" s="12"/>
      <c r="YU4" s="12"/>
      <c r="YV4" s="12"/>
      <c r="YW4" s="12"/>
      <c r="YX4" s="12"/>
      <c r="YY4" s="12"/>
      <c r="YZ4" s="12"/>
      <c r="ZA4" s="12"/>
      <c r="ZB4" s="12"/>
      <c r="ZC4" s="12"/>
      <c r="ZD4" s="12"/>
      <c r="ZE4" s="12"/>
      <c r="ZF4" s="12"/>
      <c r="ZG4" s="12"/>
      <c r="ZH4" s="12"/>
      <c r="ZI4" s="12"/>
      <c r="ZJ4" s="12"/>
      <c r="ZK4" s="12"/>
      <c r="ZL4" s="12"/>
      <c r="ZM4" s="12"/>
      <c r="ZN4" s="12"/>
      <c r="ZO4" s="12"/>
      <c r="ZP4" s="12"/>
      <c r="ZQ4" s="12"/>
      <c r="ZR4" s="12"/>
      <c r="ZS4" s="12"/>
      <c r="ZT4" s="12"/>
      <c r="ZU4" s="12"/>
      <c r="ZV4" s="12"/>
      <c r="ZW4" s="12"/>
      <c r="ZX4" s="12"/>
      <c r="ZY4" s="12"/>
      <c r="ZZ4" s="12"/>
      <c r="AAA4" s="12"/>
      <c r="AAB4" s="12"/>
      <c r="AAC4" s="12"/>
      <c r="AAD4" s="12"/>
      <c r="AAE4" s="12"/>
      <c r="AAF4" s="12"/>
      <c r="AAG4" s="12"/>
      <c r="AAH4" s="12"/>
      <c r="AAI4" s="12"/>
      <c r="AAJ4" s="12"/>
      <c r="AAK4" s="12"/>
      <c r="AAL4" s="12"/>
      <c r="AAM4" s="12"/>
      <c r="AAN4" s="12"/>
      <c r="AAO4" s="12"/>
      <c r="AAP4" s="12"/>
      <c r="AAQ4" s="12"/>
      <c r="AAR4" s="12"/>
      <c r="AAS4" s="12"/>
      <c r="AAT4" s="12"/>
      <c r="AAU4" s="12"/>
      <c r="AAV4" s="12"/>
      <c r="AAW4" s="12"/>
      <c r="AAX4" s="12"/>
      <c r="AAY4" s="12"/>
      <c r="AAZ4" s="12"/>
      <c r="ABA4" s="12"/>
      <c r="ABB4" s="12"/>
      <c r="ABC4" s="12"/>
      <c r="ABD4" s="12"/>
      <c r="ABE4" s="12"/>
      <c r="ABF4" s="12"/>
      <c r="ABG4" s="12"/>
      <c r="ABH4" s="12"/>
      <c r="ABI4" s="12"/>
      <c r="ABJ4" s="12"/>
      <c r="ABK4" s="12"/>
      <c r="ABL4" s="12"/>
      <c r="ABM4" s="12"/>
      <c r="ABN4" s="12"/>
      <c r="ABO4" s="12"/>
      <c r="ABP4" s="12"/>
      <c r="ABQ4" s="12"/>
      <c r="ABR4" s="12"/>
      <c r="ABS4" s="12"/>
      <c r="ABT4" s="12"/>
      <c r="ABU4" s="12"/>
      <c r="ABV4" s="12"/>
      <c r="ABW4" s="12"/>
      <c r="ABX4" s="12"/>
      <c r="ABY4" s="12"/>
      <c r="ABZ4" s="12"/>
      <c r="ACA4" s="12"/>
      <c r="ACB4" s="12"/>
      <c r="ACC4" s="12"/>
      <c r="ACD4" s="12"/>
      <c r="ACE4" s="12"/>
      <c r="ACF4" s="12"/>
      <c r="ACG4" s="12"/>
      <c r="ACH4" s="12"/>
      <c r="ACI4" s="12"/>
      <c r="ACJ4" s="12"/>
      <c r="ACK4" s="12"/>
      <c r="ACL4" s="12"/>
      <c r="ACM4" s="12"/>
      <c r="ACN4" s="12"/>
      <c r="ACO4" s="12"/>
      <c r="ACP4" s="12"/>
      <c r="ACQ4" s="12"/>
      <c r="ACR4" s="12"/>
      <c r="ACS4" s="12"/>
      <c r="ACT4" s="12"/>
      <c r="ACU4" s="12"/>
      <c r="ACV4" s="12"/>
      <c r="ACW4" s="12"/>
      <c r="ACX4" s="12"/>
      <c r="ACY4" s="12"/>
      <c r="ACZ4" s="12"/>
      <c r="ADA4" s="12"/>
      <c r="ADB4" s="12"/>
      <c r="ADC4" s="12"/>
      <c r="ADD4" s="12"/>
      <c r="ADE4" s="12"/>
      <c r="ADF4" s="12"/>
      <c r="ADG4" s="12"/>
      <c r="ADH4" s="12"/>
      <c r="ADI4" s="12"/>
      <c r="ADJ4" s="12"/>
      <c r="ADK4" s="12"/>
      <c r="ADL4" s="12"/>
      <c r="ADM4" s="12"/>
      <c r="ADN4" s="12"/>
      <c r="ADO4" s="12"/>
      <c r="ADP4" s="12"/>
      <c r="ADQ4" s="12"/>
      <c r="ADR4" s="12"/>
      <c r="ADS4" s="12"/>
      <c r="ADT4" s="12"/>
      <c r="ADU4" s="12"/>
      <c r="ADV4" s="12"/>
      <c r="ADW4" s="12"/>
      <c r="ADX4" s="12"/>
      <c r="ADY4" s="12"/>
      <c r="ADZ4" s="12"/>
      <c r="AEA4" s="12"/>
      <c r="AEB4" s="12"/>
      <c r="AEC4" s="12"/>
      <c r="AED4" s="12"/>
      <c r="AEE4" s="12"/>
      <c r="AEF4" s="12"/>
      <c r="AEG4" s="12"/>
      <c r="AEH4" s="12"/>
      <c r="AEI4" s="12"/>
      <c r="AEJ4" s="12"/>
      <c r="AEK4" s="12"/>
      <c r="AEL4" s="12"/>
      <c r="AEM4" s="12"/>
      <c r="AEN4" s="12"/>
      <c r="AEO4" s="12"/>
      <c r="AEP4" s="12"/>
      <c r="AEQ4" s="12"/>
      <c r="AER4" s="12"/>
      <c r="AES4" s="12"/>
      <c r="AET4" s="12"/>
      <c r="AEU4" s="12"/>
      <c r="AEV4" s="12"/>
      <c r="AEW4" s="12"/>
      <c r="AEX4" s="12"/>
      <c r="AEY4" s="12"/>
      <c r="AEZ4" s="12"/>
      <c r="AFA4" s="12"/>
      <c r="AFB4" s="12"/>
      <c r="AFC4" s="12"/>
      <c r="AFD4" s="12"/>
      <c r="AFE4" s="12"/>
      <c r="AFF4" s="12"/>
      <c r="AFG4" s="12"/>
      <c r="AFH4" s="12"/>
      <c r="AFI4" s="12"/>
      <c r="AFJ4" s="12"/>
      <c r="AFK4" s="12"/>
      <c r="AFL4" s="12"/>
      <c r="AFM4" s="12"/>
      <c r="AFN4" s="12"/>
      <c r="AFO4" s="12"/>
      <c r="AFP4" s="12"/>
      <c r="AFQ4" s="12"/>
      <c r="AFR4" s="12"/>
      <c r="AFS4" s="12"/>
      <c r="AFT4" s="12"/>
      <c r="AFU4" s="12"/>
      <c r="AFV4" s="12"/>
      <c r="AFW4" s="12"/>
      <c r="AFX4" s="12"/>
      <c r="AFY4" s="12"/>
      <c r="AFZ4" s="12"/>
      <c r="AGA4" s="12"/>
      <c r="AGB4" s="12"/>
      <c r="AGC4" s="12"/>
      <c r="AGD4" s="12"/>
      <c r="AGE4" s="12"/>
      <c r="AGF4" s="12"/>
      <c r="AGG4" s="12"/>
      <c r="AGH4" s="12"/>
      <c r="AGI4" s="12"/>
      <c r="AGJ4" s="12"/>
      <c r="AGK4" s="12"/>
      <c r="AGL4" s="12"/>
      <c r="AGM4" s="12"/>
      <c r="AGN4" s="12"/>
      <c r="AGO4" s="12"/>
      <c r="AGP4" s="12"/>
      <c r="AGQ4" s="12"/>
      <c r="AGR4" s="12"/>
      <c r="AGS4" s="12"/>
      <c r="AGT4" s="12"/>
      <c r="AGU4" s="12"/>
      <c r="AGV4" s="12"/>
      <c r="AGW4" s="12"/>
      <c r="AGX4" s="12"/>
      <c r="AGY4" s="12"/>
      <c r="AGZ4" s="12"/>
      <c r="AHA4" s="12"/>
      <c r="AHB4" s="12"/>
      <c r="AHC4" s="12"/>
      <c r="AHD4" s="12"/>
      <c r="AHE4" s="12"/>
      <c r="AHF4" s="12"/>
      <c r="AHG4" s="12"/>
      <c r="AHH4" s="12"/>
      <c r="AHI4" s="12"/>
      <c r="AHJ4" s="12"/>
      <c r="AHK4" s="12"/>
      <c r="AHL4" s="12"/>
      <c r="AHM4" s="12"/>
      <c r="AHN4" s="12"/>
      <c r="AHO4" s="12"/>
      <c r="AHP4" s="12"/>
      <c r="AHQ4" s="12"/>
      <c r="AHR4" s="12"/>
      <c r="AHS4" s="12"/>
      <c r="AHT4" s="12"/>
      <c r="AHU4" s="12"/>
      <c r="AHV4" s="12"/>
      <c r="AHW4" s="12"/>
      <c r="AHX4" s="12"/>
      <c r="AHY4" s="12"/>
      <c r="AHZ4" s="12"/>
      <c r="AIA4" s="12"/>
      <c r="AIB4" s="12"/>
      <c r="AIC4" s="12"/>
      <c r="AID4" s="12"/>
      <c r="AIE4" s="12"/>
      <c r="AIF4" s="12"/>
      <c r="AIG4" s="12"/>
      <c r="AIH4" s="12"/>
      <c r="AII4" s="12"/>
      <c r="AIJ4" s="12"/>
      <c r="AIK4" s="12"/>
      <c r="AIL4" s="12"/>
      <c r="AIM4" s="12"/>
      <c r="AIN4" s="12"/>
      <c r="AIO4" s="12"/>
      <c r="AIP4" s="12"/>
      <c r="AIQ4" s="12"/>
      <c r="AIR4" s="12"/>
      <c r="AIS4" s="12"/>
      <c r="AIT4" s="12"/>
      <c r="AIU4" s="12"/>
      <c r="AIV4" s="12"/>
      <c r="AIW4" s="12"/>
      <c r="AIX4" s="12"/>
      <c r="AIY4" s="12"/>
      <c r="AIZ4" s="12"/>
      <c r="AJA4" s="12"/>
      <c r="AJB4" s="12"/>
      <c r="AJC4" s="12"/>
      <c r="AJD4" s="12"/>
      <c r="AJE4" s="12"/>
      <c r="AJF4" s="12"/>
      <c r="AJG4" s="12"/>
      <c r="AJH4" s="12"/>
      <c r="AJI4" s="12"/>
      <c r="AJJ4" s="12"/>
      <c r="AJK4" s="12"/>
      <c r="AJL4" s="12"/>
      <c r="AJM4" s="12"/>
      <c r="AJN4" s="12"/>
      <c r="AJO4" s="12"/>
      <c r="AJP4" s="12"/>
      <c r="AJQ4" s="12"/>
      <c r="AJR4" s="12"/>
      <c r="AJS4" s="12"/>
      <c r="AJT4" s="12"/>
      <c r="AJU4" s="12"/>
      <c r="AJV4" s="12"/>
      <c r="AJW4" s="12"/>
      <c r="AJX4" s="12"/>
      <c r="AJY4" s="12"/>
      <c r="AJZ4" s="12"/>
      <c r="AKA4" s="12"/>
      <c r="AKB4" s="12"/>
      <c r="AKC4" s="12"/>
      <c r="AKD4" s="12"/>
      <c r="AKE4" s="12"/>
      <c r="AKF4" s="12"/>
      <c r="AKG4" s="12"/>
      <c r="AKH4" s="12"/>
      <c r="AKI4" s="12"/>
      <c r="AKJ4" s="12"/>
      <c r="AKK4" s="12"/>
      <c r="AKL4" s="12"/>
      <c r="AKM4" s="12"/>
      <c r="AKN4" s="12"/>
      <c r="AKO4" s="12"/>
      <c r="AKP4" s="12"/>
      <c r="AKQ4" s="12"/>
      <c r="AKR4" s="12"/>
      <c r="AKS4" s="12"/>
      <c r="AKT4" s="12"/>
      <c r="AKU4" s="12"/>
      <c r="AKV4" s="12"/>
      <c r="AKW4" s="12"/>
      <c r="AKX4" s="12"/>
      <c r="AKY4" s="12"/>
      <c r="AKZ4" s="12"/>
      <c r="ALA4" s="12"/>
      <c r="ALB4" s="12"/>
      <c r="ALC4" s="12"/>
      <c r="ALD4" s="12"/>
      <c r="ALE4" s="12"/>
      <c r="ALF4" s="12"/>
      <c r="ALG4" s="12"/>
      <c r="ALH4" s="12"/>
      <c r="ALI4" s="12"/>
      <c r="ALJ4" s="12"/>
      <c r="ALK4" s="12"/>
      <c r="ALL4" s="12"/>
      <c r="ALM4" s="12"/>
      <c r="ALN4" s="12"/>
      <c r="ALO4" s="12"/>
      <c r="ALP4" s="12"/>
      <c r="ALQ4" s="12"/>
      <c r="ALR4" s="12"/>
      <c r="ALS4" s="12"/>
      <c r="ALT4" s="12"/>
      <c r="ALU4" s="12"/>
      <c r="ALV4" s="12"/>
      <c r="ALW4" s="12"/>
      <c r="ALX4" s="12"/>
      <c r="ALY4" s="12"/>
      <c r="ALZ4" s="12"/>
      <c r="AMA4" s="12"/>
      <c r="AMB4" s="12"/>
    </row>
    <row r="5" spans="1:1016" ht="41.4">
      <c r="A5" s="116"/>
      <c r="B5" s="10" t="str">
        <f>Synthèse!B10</f>
        <v>1.2</v>
      </c>
      <c r="C5" s="2" t="str">
        <f>Synthèse!C10</f>
        <v>Chaque image de décoration est-elle correctement ignorée par les technologies d’assistance ?</v>
      </c>
      <c r="D5" s="10" t="s">
        <v>38</v>
      </c>
      <c r="E5" s="2" t="s">
        <v>342</v>
      </c>
      <c r="F5" s="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c r="NW5" s="12"/>
      <c r="NX5" s="12"/>
      <c r="NY5" s="12"/>
      <c r="NZ5" s="12"/>
      <c r="OA5" s="12"/>
      <c r="OB5" s="12"/>
      <c r="OC5" s="12"/>
      <c r="OD5" s="12"/>
      <c r="OE5" s="12"/>
      <c r="OF5" s="12"/>
      <c r="OG5" s="12"/>
      <c r="OH5" s="12"/>
      <c r="OI5" s="12"/>
      <c r="OJ5" s="12"/>
      <c r="OK5" s="12"/>
      <c r="OL5" s="12"/>
      <c r="OM5" s="12"/>
      <c r="ON5" s="12"/>
      <c r="OO5" s="12"/>
      <c r="OP5" s="12"/>
      <c r="OQ5" s="12"/>
      <c r="OR5" s="12"/>
      <c r="OS5" s="12"/>
      <c r="OT5" s="12"/>
      <c r="OU5" s="12"/>
      <c r="OV5" s="12"/>
      <c r="OW5" s="12"/>
      <c r="OX5" s="12"/>
      <c r="OY5" s="12"/>
      <c r="OZ5" s="12"/>
      <c r="PA5" s="12"/>
      <c r="PB5" s="12"/>
      <c r="PC5" s="12"/>
      <c r="PD5" s="12"/>
      <c r="PE5" s="12"/>
      <c r="PF5" s="12"/>
      <c r="PG5" s="12"/>
      <c r="PH5" s="12"/>
      <c r="PI5" s="12"/>
      <c r="PJ5" s="12"/>
      <c r="PK5" s="12"/>
      <c r="PL5" s="12"/>
      <c r="PM5" s="12"/>
      <c r="PN5" s="12"/>
      <c r="PO5" s="12"/>
      <c r="PP5" s="12"/>
      <c r="PQ5" s="12"/>
      <c r="PR5" s="12"/>
      <c r="PS5" s="12"/>
      <c r="PT5" s="12"/>
      <c r="PU5" s="12"/>
      <c r="PV5" s="12"/>
      <c r="PW5" s="12"/>
      <c r="PX5" s="12"/>
      <c r="PY5" s="12"/>
      <c r="PZ5" s="12"/>
      <c r="QA5" s="12"/>
      <c r="QB5" s="12"/>
      <c r="QC5" s="12"/>
      <c r="QD5" s="12"/>
      <c r="QE5" s="12"/>
      <c r="QF5" s="12"/>
      <c r="QG5" s="12"/>
      <c r="QH5" s="12"/>
      <c r="QI5" s="12"/>
      <c r="QJ5" s="12"/>
      <c r="QK5" s="12"/>
      <c r="QL5" s="12"/>
      <c r="QM5" s="12"/>
      <c r="QN5" s="12"/>
      <c r="QO5" s="12"/>
      <c r="QP5" s="12"/>
      <c r="QQ5" s="12"/>
      <c r="QR5" s="12"/>
      <c r="QS5" s="12"/>
      <c r="QT5" s="12"/>
      <c r="QU5" s="12"/>
      <c r="QV5" s="12"/>
      <c r="QW5" s="12"/>
      <c r="QX5" s="12"/>
      <c r="QY5" s="12"/>
      <c r="QZ5" s="12"/>
      <c r="RA5" s="12"/>
      <c r="RB5" s="12"/>
      <c r="RC5" s="12"/>
      <c r="RD5" s="12"/>
      <c r="RE5" s="12"/>
      <c r="RF5" s="12"/>
      <c r="RG5" s="12"/>
      <c r="RH5" s="12"/>
      <c r="RI5" s="12"/>
      <c r="RJ5" s="12"/>
      <c r="RK5" s="12"/>
      <c r="RL5" s="12"/>
      <c r="RM5" s="12"/>
      <c r="RN5" s="12"/>
      <c r="RO5" s="12"/>
      <c r="RP5" s="12"/>
      <c r="RQ5" s="12"/>
      <c r="RR5" s="12"/>
      <c r="RS5" s="12"/>
      <c r="RT5" s="12"/>
      <c r="RU5" s="12"/>
      <c r="RV5" s="12"/>
      <c r="RW5" s="12"/>
      <c r="RX5" s="12"/>
      <c r="RY5" s="12"/>
      <c r="RZ5" s="12"/>
      <c r="SA5" s="12"/>
      <c r="SB5" s="12"/>
      <c r="SC5" s="12"/>
      <c r="SD5" s="12"/>
      <c r="SE5" s="12"/>
      <c r="SF5" s="12"/>
      <c r="SG5" s="12"/>
      <c r="SH5" s="12"/>
      <c r="SI5" s="12"/>
      <c r="SJ5" s="12"/>
      <c r="SK5" s="12"/>
      <c r="SL5" s="12"/>
      <c r="SM5" s="12"/>
      <c r="SN5" s="12"/>
      <c r="SO5" s="12"/>
      <c r="SP5" s="12"/>
      <c r="SQ5" s="12"/>
      <c r="SR5" s="12"/>
      <c r="SS5" s="12"/>
      <c r="ST5" s="12"/>
      <c r="SU5" s="12"/>
      <c r="SV5" s="12"/>
      <c r="SW5" s="12"/>
      <c r="SX5" s="12"/>
      <c r="SY5" s="12"/>
      <c r="SZ5" s="12"/>
      <c r="TA5" s="12"/>
      <c r="TB5" s="12"/>
      <c r="TC5" s="12"/>
      <c r="TD5" s="12"/>
      <c r="TE5" s="12"/>
      <c r="TF5" s="12"/>
      <c r="TG5" s="12"/>
      <c r="TH5" s="12"/>
      <c r="TI5" s="12"/>
      <c r="TJ5" s="12"/>
      <c r="TK5" s="12"/>
      <c r="TL5" s="12"/>
      <c r="TM5" s="12"/>
      <c r="TN5" s="12"/>
      <c r="TO5" s="12"/>
      <c r="TP5" s="12"/>
      <c r="TQ5" s="12"/>
      <c r="TR5" s="12"/>
      <c r="TS5" s="12"/>
      <c r="TT5" s="12"/>
      <c r="TU5" s="12"/>
      <c r="TV5" s="12"/>
      <c r="TW5" s="12"/>
      <c r="TX5" s="12"/>
      <c r="TY5" s="12"/>
      <c r="TZ5" s="12"/>
      <c r="UA5" s="12"/>
      <c r="UB5" s="12"/>
      <c r="UC5" s="12"/>
      <c r="UD5" s="12"/>
      <c r="UE5" s="12"/>
      <c r="UF5" s="12"/>
      <c r="UG5" s="12"/>
      <c r="UH5" s="12"/>
      <c r="UI5" s="12"/>
      <c r="UJ5" s="12"/>
      <c r="UK5" s="12"/>
      <c r="UL5" s="12"/>
      <c r="UM5" s="12"/>
      <c r="UN5" s="12"/>
      <c r="UO5" s="12"/>
      <c r="UP5" s="12"/>
      <c r="UQ5" s="12"/>
      <c r="UR5" s="12"/>
      <c r="US5" s="12"/>
      <c r="UT5" s="12"/>
      <c r="UU5" s="12"/>
      <c r="UV5" s="12"/>
      <c r="UW5" s="12"/>
      <c r="UX5" s="12"/>
      <c r="UY5" s="12"/>
      <c r="UZ5" s="12"/>
      <c r="VA5" s="12"/>
      <c r="VB5" s="12"/>
      <c r="VC5" s="12"/>
      <c r="VD5" s="12"/>
      <c r="VE5" s="12"/>
      <c r="VF5" s="12"/>
      <c r="VG5" s="12"/>
      <c r="VH5" s="12"/>
      <c r="VI5" s="12"/>
      <c r="VJ5" s="12"/>
      <c r="VK5" s="12"/>
      <c r="VL5" s="12"/>
      <c r="VM5" s="12"/>
      <c r="VN5" s="12"/>
      <c r="VO5" s="12"/>
      <c r="VP5" s="12"/>
      <c r="VQ5" s="12"/>
      <c r="VR5" s="12"/>
      <c r="VS5" s="12"/>
      <c r="VT5" s="12"/>
      <c r="VU5" s="12"/>
      <c r="VV5" s="12"/>
      <c r="VW5" s="12"/>
      <c r="VX5" s="12"/>
      <c r="VY5" s="12"/>
      <c r="VZ5" s="12"/>
      <c r="WA5" s="12"/>
      <c r="WB5" s="12"/>
      <c r="WC5" s="12"/>
      <c r="WD5" s="12"/>
      <c r="WE5" s="12"/>
      <c r="WF5" s="12"/>
      <c r="WG5" s="12"/>
      <c r="WH5" s="12"/>
      <c r="WI5" s="12"/>
      <c r="WJ5" s="12"/>
      <c r="WK5" s="12"/>
      <c r="WL5" s="12"/>
      <c r="WM5" s="12"/>
      <c r="WN5" s="12"/>
      <c r="WO5" s="12"/>
      <c r="WP5" s="12"/>
      <c r="WQ5" s="12"/>
      <c r="WR5" s="12"/>
      <c r="WS5" s="12"/>
      <c r="WT5" s="12"/>
      <c r="WU5" s="12"/>
      <c r="WV5" s="12"/>
      <c r="WW5" s="12"/>
      <c r="WX5" s="12"/>
      <c r="WY5" s="12"/>
      <c r="WZ5" s="12"/>
      <c r="XA5" s="12"/>
      <c r="XB5" s="12"/>
      <c r="XC5" s="12"/>
      <c r="XD5" s="12"/>
      <c r="XE5" s="12"/>
      <c r="XF5" s="12"/>
      <c r="XG5" s="12"/>
      <c r="XH5" s="12"/>
      <c r="XI5" s="12"/>
      <c r="XJ5" s="12"/>
      <c r="XK5" s="12"/>
      <c r="XL5" s="12"/>
      <c r="XM5" s="12"/>
      <c r="XN5" s="12"/>
      <c r="XO5" s="12"/>
      <c r="XP5" s="12"/>
      <c r="XQ5" s="12"/>
      <c r="XR5" s="12"/>
      <c r="XS5" s="12"/>
      <c r="XT5" s="12"/>
      <c r="XU5" s="12"/>
      <c r="XV5" s="12"/>
      <c r="XW5" s="12"/>
      <c r="XX5" s="12"/>
      <c r="XY5" s="12"/>
      <c r="XZ5" s="12"/>
      <c r="YA5" s="12"/>
      <c r="YB5" s="12"/>
      <c r="YC5" s="12"/>
      <c r="YD5" s="12"/>
      <c r="YE5" s="12"/>
      <c r="YF5" s="12"/>
      <c r="YG5" s="12"/>
      <c r="YH5" s="12"/>
      <c r="YI5" s="12"/>
      <c r="YJ5" s="12"/>
      <c r="YK5" s="12"/>
      <c r="YL5" s="12"/>
      <c r="YM5" s="12"/>
      <c r="YN5" s="12"/>
      <c r="YO5" s="12"/>
      <c r="YP5" s="12"/>
      <c r="YQ5" s="12"/>
      <c r="YR5" s="12"/>
      <c r="YS5" s="12"/>
      <c r="YT5" s="12"/>
      <c r="YU5" s="12"/>
      <c r="YV5" s="12"/>
      <c r="YW5" s="12"/>
      <c r="YX5" s="12"/>
      <c r="YY5" s="12"/>
      <c r="YZ5" s="12"/>
      <c r="ZA5" s="12"/>
      <c r="ZB5" s="12"/>
      <c r="ZC5" s="12"/>
      <c r="ZD5" s="12"/>
      <c r="ZE5" s="12"/>
      <c r="ZF5" s="12"/>
      <c r="ZG5" s="12"/>
      <c r="ZH5" s="12"/>
      <c r="ZI5" s="12"/>
      <c r="ZJ5" s="12"/>
      <c r="ZK5" s="12"/>
      <c r="ZL5" s="12"/>
      <c r="ZM5" s="12"/>
      <c r="ZN5" s="12"/>
      <c r="ZO5" s="12"/>
      <c r="ZP5" s="12"/>
      <c r="ZQ5" s="12"/>
      <c r="ZR5" s="12"/>
      <c r="ZS5" s="12"/>
      <c r="ZT5" s="12"/>
      <c r="ZU5" s="12"/>
      <c r="ZV5" s="12"/>
      <c r="ZW5" s="12"/>
      <c r="ZX5" s="12"/>
      <c r="ZY5" s="12"/>
      <c r="ZZ5" s="12"/>
      <c r="AAA5" s="12"/>
      <c r="AAB5" s="12"/>
      <c r="AAC5" s="12"/>
      <c r="AAD5" s="12"/>
      <c r="AAE5" s="12"/>
      <c r="AAF5" s="12"/>
      <c r="AAG5" s="12"/>
      <c r="AAH5" s="12"/>
      <c r="AAI5" s="12"/>
      <c r="AAJ5" s="12"/>
      <c r="AAK5" s="12"/>
      <c r="AAL5" s="12"/>
      <c r="AAM5" s="12"/>
      <c r="AAN5" s="12"/>
      <c r="AAO5" s="12"/>
      <c r="AAP5" s="12"/>
      <c r="AAQ5" s="12"/>
      <c r="AAR5" s="12"/>
      <c r="AAS5" s="12"/>
      <c r="AAT5" s="12"/>
      <c r="AAU5" s="12"/>
      <c r="AAV5" s="12"/>
      <c r="AAW5" s="12"/>
      <c r="AAX5" s="12"/>
      <c r="AAY5" s="12"/>
      <c r="AAZ5" s="12"/>
      <c r="ABA5" s="12"/>
      <c r="ABB5" s="12"/>
      <c r="ABC5" s="12"/>
      <c r="ABD5" s="12"/>
      <c r="ABE5" s="12"/>
      <c r="ABF5" s="12"/>
      <c r="ABG5" s="12"/>
      <c r="ABH5" s="12"/>
      <c r="ABI5" s="12"/>
      <c r="ABJ5" s="12"/>
      <c r="ABK5" s="12"/>
      <c r="ABL5" s="12"/>
      <c r="ABM5" s="12"/>
      <c r="ABN5" s="12"/>
      <c r="ABO5" s="12"/>
      <c r="ABP5" s="12"/>
      <c r="ABQ5" s="12"/>
      <c r="ABR5" s="12"/>
      <c r="ABS5" s="12"/>
      <c r="ABT5" s="12"/>
      <c r="ABU5" s="12"/>
      <c r="ABV5" s="12"/>
      <c r="ABW5" s="12"/>
      <c r="ABX5" s="12"/>
      <c r="ABY5" s="12"/>
      <c r="ABZ5" s="12"/>
      <c r="ACA5" s="12"/>
      <c r="ACB5" s="12"/>
      <c r="ACC5" s="12"/>
      <c r="ACD5" s="12"/>
      <c r="ACE5" s="12"/>
      <c r="ACF5" s="12"/>
      <c r="ACG5" s="12"/>
      <c r="ACH5" s="12"/>
      <c r="ACI5" s="12"/>
      <c r="ACJ5" s="12"/>
      <c r="ACK5" s="12"/>
      <c r="ACL5" s="12"/>
      <c r="ACM5" s="12"/>
      <c r="ACN5" s="12"/>
      <c r="ACO5" s="12"/>
      <c r="ACP5" s="12"/>
      <c r="ACQ5" s="12"/>
      <c r="ACR5" s="12"/>
      <c r="ACS5" s="12"/>
      <c r="ACT5" s="12"/>
      <c r="ACU5" s="12"/>
      <c r="ACV5" s="12"/>
      <c r="ACW5" s="12"/>
      <c r="ACX5" s="12"/>
      <c r="ACY5" s="12"/>
      <c r="ACZ5" s="12"/>
      <c r="ADA5" s="12"/>
      <c r="ADB5" s="12"/>
      <c r="ADC5" s="12"/>
      <c r="ADD5" s="12"/>
      <c r="ADE5" s="12"/>
      <c r="ADF5" s="12"/>
      <c r="ADG5" s="12"/>
      <c r="ADH5" s="12"/>
      <c r="ADI5" s="12"/>
      <c r="ADJ5" s="12"/>
      <c r="ADK5" s="12"/>
      <c r="ADL5" s="12"/>
      <c r="ADM5" s="12"/>
      <c r="ADN5" s="12"/>
      <c r="ADO5" s="12"/>
      <c r="ADP5" s="12"/>
      <c r="ADQ5" s="12"/>
      <c r="ADR5" s="12"/>
      <c r="ADS5" s="12"/>
      <c r="ADT5" s="12"/>
      <c r="ADU5" s="12"/>
      <c r="ADV5" s="12"/>
      <c r="ADW5" s="12"/>
      <c r="ADX5" s="12"/>
      <c r="ADY5" s="12"/>
      <c r="ADZ5" s="12"/>
      <c r="AEA5" s="12"/>
      <c r="AEB5" s="12"/>
      <c r="AEC5" s="12"/>
      <c r="AED5" s="12"/>
      <c r="AEE5" s="12"/>
      <c r="AEF5" s="12"/>
      <c r="AEG5" s="12"/>
      <c r="AEH5" s="12"/>
      <c r="AEI5" s="12"/>
      <c r="AEJ5" s="12"/>
      <c r="AEK5" s="12"/>
      <c r="AEL5" s="12"/>
      <c r="AEM5" s="12"/>
      <c r="AEN5" s="12"/>
      <c r="AEO5" s="12"/>
      <c r="AEP5" s="12"/>
      <c r="AEQ5" s="12"/>
      <c r="AER5" s="12"/>
      <c r="AES5" s="12"/>
      <c r="AET5" s="12"/>
      <c r="AEU5" s="12"/>
      <c r="AEV5" s="12"/>
      <c r="AEW5" s="12"/>
      <c r="AEX5" s="12"/>
      <c r="AEY5" s="12"/>
      <c r="AEZ5" s="12"/>
      <c r="AFA5" s="12"/>
      <c r="AFB5" s="12"/>
      <c r="AFC5" s="12"/>
      <c r="AFD5" s="12"/>
      <c r="AFE5" s="12"/>
      <c r="AFF5" s="12"/>
      <c r="AFG5" s="12"/>
      <c r="AFH5" s="12"/>
      <c r="AFI5" s="12"/>
      <c r="AFJ5" s="12"/>
      <c r="AFK5" s="12"/>
      <c r="AFL5" s="12"/>
      <c r="AFM5" s="12"/>
      <c r="AFN5" s="12"/>
      <c r="AFO5" s="12"/>
      <c r="AFP5" s="12"/>
      <c r="AFQ5" s="12"/>
      <c r="AFR5" s="12"/>
      <c r="AFS5" s="12"/>
      <c r="AFT5" s="12"/>
      <c r="AFU5" s="12"/>
      <c r="AFV5" s="12"/>
      <c r="AFW5" s="12"/>
      <c r="AFX5" s="12"/>
      <c r="AFY5" s="12"/>
      <c r="AFZ5" s="12"/>
      <c r="AGA5" s="12"/>
      <c r="AGB5" s="12"/>
      <c r="AGC5" s="12"/>
      <c r="AGD5" s="12"/>
      <c r="AGE5" s="12"/>
      <c r="AGF5" s="12"/>
      <c r="AGG5" s="12"/>
      <c r="AGH5" s="12"/>
      <c r="AGI5" s="12"/>
      <c r="AGJ5" s="12"/>
      <c r="AGK5" s="12"/>
      <c r="AGL5" s="12"/>
      <c r="AGM5" s="12"/>
      <c r="AGN5" s="12"/>
      <c r="AGO5" s="12"/>
      <c r="AGP5" s="12"/>
      <c r="AGQ5" s="12"/>
      <c r="AGR5" s="12"/>
      <c r="AGS5" s="12"/>
      <c r="AGT5" s="12"/>
      <c r="AGU5" s="12"/>
      <c r="AGV5" s="12"/>
      <c r="AGW5" s="12"/>
      <c r="AGX5" s="12"/>
      <c r="AGY5" s="12"/>
      <c r="AGZ5" s="12"/>
      <c r="AHA5" s="12"/>
      <c r="AHB5" s="12"/>
      <c r="AHC5" s="12"/>
      <c r="AHD5" s="12"/>
      <c r="AHE5" s="12"/>
      <c r="AHF5" s="12"/>
      <c r="AHG5" s="12"/>
      <c r="AHH5" s="12"/>
      <c r="AHI5" s="12"/>
      <c r="AHJ5" s="12"/>
      <c r="AHK5" s="12"/>
      <c r="AHL5" s="12"/>
      <c r="AHM5" s="12"/>
      <c r="AHN5" s="12"/>
      <c r="AHO5" s="12"/>
      <c r="AHP5" s="12"/>
      <c r="AHQ5" s="12"/>
      <c r="AHR5" s="12"/>
      <c r="AHS5" s="12"/>
      <c r="AHT5" s="12"/>
      <c r="AHU5" s="12"/>
      <c r="AHV5" s="12"/>
      <c r="AHW5" s="12"/>
      <c r="AHX5" s="12"/>
      <c r="AHY5" s="12"/>
      <c r="AHZ5" s="12"/>
      <c r="AIA5" s="12"/>
      <c r="AIB5" s="12"/>
      <c r="AIC5" s="12"/>
      <c r="AID5" s="12"/>
      <c r="AIE5" s="12"/>
      <c r="AIF5" s="12"/>
      <c r="AIG5" s="12"/>
      <c r="AIH5" s="12"/>
      <c r="AII5" s="12"/>
      <c r="AIJ5" s="12"/>
      <c r="AIK5" s="12"/>
      <c r="AIL5" s="12"/>
      <c r="AIM5" s="12"/>
      <c r="AIN5" s="12"/>
      <c r="AIO5" s="12"/>
      <c r="AIP5" s="12"/>
      <c r="AIQ5" s="12"/>
      <c r="AIR5" s="12"/>
      <c r="AIS5" s="12"/>
      <c r="AIT5" s="12"/>
      <c r="AIU5" s="12"/>
      <c r="AIV5" s="12"/>
      <c r="AIW5" s="12"/>
      <c r="AIX5" s="12"/>
      <c r="AIY5" s="12"/>
      <c r="AIZ5" s="12"/>
      <c r="AJA5" s="12"/>
      <c r="AJB5" s="12"/>
      <c r="AJC5" s="12"/>
      <c r="AJD5" s="12"/>
      <c r="AJE5" s="12"/>
      <c r="AJF5" s="12"/>
      <c r="AJG5" s="12"/>
      <c r="AJH5" s="12"/>
      <c r="AJI5" s="12"/>
      <c r="AJJ5" s="12"/>
      <c r="AJK5" s="12"/>
      <c r="AJL5" s="12"/>
      <c r="AJM5" s="12"/>
      <c r="AJN5" s="12"/>
      <c r="AJO5" s="12"/>
      <c r="AJP5" s="12"/>
      <c r="AJQ5" s="12"/>
      <c r="AJR5" s="12"/>
      <c r="AJS5" s="12"/>
      <c r="AJT5" s="12"/>
      <c r="AJU5" s="12"/>
      <c r="AJV5" s="12"/>
      <c r="AJW5" s="12"/>
      <c r="AJX5" s="12"/>
      <c r="AJY5" s="12"/>
      <c r="AJZ5" s="12"/>
      <c r="AKA5" s="12"/>
      <c r="AKB5" s="12"/>
      <c r="AKC5" s="12"/>
      <c r="AKD5" s="12"/>
      <c r="AKE5" s="12"/>
      <c r="AKF5" s="12"/>
      <c r="AKG5" s="12"/>
      <c r="AKH5" s="12"/>
      <c r="AKI5" s="12"/>
      <c r="AKJ5" s="12"/>
      <c r="AKK5" s="12"/>
      <c r="AKL5" s="12"/>
      <c r="AKM5" s="12"/>
      <c r="AKN5" s="12"/>
      <c r="AKO5" s="12"/>
      <c r="AKP5" s="12"/>
      <c r="AKQ5" s="12"/>
      <c r="AKR5" s="12"/>
      <c r="AKS5" s="12"/>
      <c r="AKT5" s="12"/>
      <c r="AKU5" s="12"/>
      <c r="AKV5" s="12"/>
      <c r="AKW5" s="12"/>
      <c r="AKX5" s="12"/>
      <c r="AKY5" s="12"/>
      <c r="AKZ5" s="12"/>
      <c r="ALA5" s="12"/>
      <c r="ALB5" s="12"/>
      <c r="ALC5" s="12"/>
      <c r="ALD5" s="12"/>
      <c r="ALE5" s="12"/>
      <c r="ALF5" s="12"/>
      <c r="ALG5" s="12"/>
      <c r="ALH5" s="12"/>
      <c r="ALI5" s="12"/>
      <c r="ALJ5" s="12"/>
      <c r="ALK5" s="12"/>
      <c r="ALL5" s="12"/>
      <c r="ALM5" s="12"/>
      <c r="ALN5" s="12"/>
      <c r="ALO5" s="12"/>
      <c r="ALP5" s="12"/>
      <c r="ALQ5" s="12"/>
      <c r="ALR5" s="12"/>
      <c r="ALS5" s="12"/>
      <c r="ALT5" s="12"/>
      <c r="ALU5" s="12"/>
      <c r="ALV5" s="12"/>
      <c r="ALW5" s="12"/>
      <c r="ALX5" s="12"/>
      <c r="ALY5" s="12"/>
      <c r="ALZ5" s="12"/>
      <c r="AMA5" s="12"/>
      <c r="AMB5" s="12"/>
    </row>
    <row r="6" spans="1:1016" ht="41.4">
      <c r="A6" s="116"/>
      <c r="B6" s="10" t="str">
        <f>Synthèse!B11</f>
        <v>1.3</v>
      </c>
      <c r="C6" s="2" t="str">
        <f>Synthèse!C11</f>
        <v>Pour chaque image porteuse d'information ayant une alternative textuelle, cette alternative est-elle pertinente (hors cas particuliers) ?</v>
      </c>
      <c r="D6" s="10" t="s">
        <v>39</v>
      </c>
      <c r="E6" s="2"/>
      <c r="F6" s="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12"/>
      <c r="OM6" s="12"/>
      <c r="ON6" s="12"/>
      <c r="OO6" s="12"/>
      <c r="OP6" s="12"/>
      <c r="OQ6" s="12"/>
      <c r="OR6" s="12"/>
      <c r="OS6" s="12"/>
      <c r="OT6" s="12"/>
      <c r="OU6" s="12"/>
      <c r="OV6" s="12"/>
      <c r="OW6" s="12"/>
      <c r="OX6" s="12"/>
      <c r="OY6" s="12"/>
      <c r="OZ6" s="12"/>
      <c r="PA6" s="12"/>
      <c r="PB6" s="12"/>
      <c r="PC6" s="12"/>
      <c r="PD6" s="12"/>
      <c r="PE6" s="12"/>
      <c r="PF6" s="12"/>
      <c r="PG6" s="12"/>
      <c r="PH6" s="12"/>
      <c r="PI6" s="12"/>
      <c r="PJ6" s="12"/>
      <c r="PK6" s="12"/>
      <c r="PL6" s="12"/>
      <c r="PM6" s="12"/>
      <c r="PN6" s="12"/>
      <c r="PO6" s="12"/>
      <c r="PP6" s="12"/>
      <c r="PQ6" s="12"/>
      <c r="PR6" s="12"/>
      <c r="PS6" s="12"/>
      <c r="PT6" s="12"/>
      <c r="PU6" s="12"/>
      <c r="PV6" s="12"/>
      <c r="PW6" s="12"/>
      <c r="PX6" s="12"/>
      <c r="PY6" s="12"/>
      <c r="PZ6" s="12"/>
      <c r="QA6" s="12"/>
      <c r="QB6" s="12"/>
      <c r="QC6" s="12"/>
      <c r="QD6" s="12"/>
      <c r="QE6" s="12"/>
      <c r="QF6" s="12"/>
      <c r="QG6" s="12"/>
      <c r="QH6" s="12"/>
      <c r="QI6" s="12"/>
      <c r="QJ6" s="12"/>
      <c r="QK6" s="12"/>
      <c r="QL6" s="12"/>
      <c r="QM6" s="12"/>
      <c r="QN6" s="12"/>
      <c r="QO6" s="12"/>
      <c r="QP6" s="12"/>
      <c r="QQ6" s="12"/>
      <c r="QR6" s="12"/>
      <c r="QS6" s="12"/>
      <c r="QT6" s="12"/>
      <c r="QU6" s="12"/>
      <c r="QV6" s="12"/>
      <c r="QW6" s="12"/>
      <c r="QX6" s="12"/>
      <c r="QY6" s="12"/>
      <c r="QZ6" s="12"/>
      <c r="RA6" s="12"/>
      <c r="RB6" s="12"/>
      <c r="RC6" s="12"/>
      <c r="RD6" s="12"/>
      <c r="RE6" s="12"/>
      <c r="RF6" s="12"/>
      <c r="RG6" s="12"/>
      <c r="RH6" s="12"/>
      <c r="RI6" s="12"/>
      <c r="RJ6" s="12"/>
      <c r="RK6" s="12"/>
      <c r="RL6" s="12"/>
      <c r="RM6" s="12"/>
      <c r="RN6" s="12"/>
      <c r="RO6" s="12"/>
      <c r="RP6" s="12"/>
      <c r="RQ6" s="12"/>
      <c r="RR6" s="12"/>
      <c r="RS6" s="12"/>
      <c r="RT6" s="12"/>
      <c r="RU6" s="12"/>
      <c r="RV6" s="12"/>
      <c r="RW6" s="12"/>
      <c r="RX6" s="12"/>
      <c r="RY6" s="12"/>
      <c r="RZ6" s="12"/>
      <c r="SA6" s="12"/>
      <c r="SB6" s="12"/>
      <c r="SC6" s="12"/>
      <c r="SD6" s="12"/>
      <c r="SE6" s="12"/>
      <c r="SF6" s="12"/>
      <c r="SG6" s="12"/>
      <c r="SH6" s="12"/>
      <c r="SI6" s="12"/>
      <c r="SJ6" s="12"/>
      <c r="SK6" s="12"/>
      <c r="SL6" s="12"/>
      <c r="SM6" s="12"/>
      <c r="SN6" s="12"/>
      <c r="SO6" s="12"/>
      <c r="SP6" s="12"/>
      <c r="SQ6" s="12"/>
      <c r="SR6" s="12"/>
      <c r="SS6" s="12"/>
      <c r="ST6" s="12"/>
      <c r="SU6" s="12"/>
      <c r="SV6" s="12"/>
      <c r="SW6" s="12"/>
      <c r="SX6" s="12"/>
      <c r="SY6" s="12"/>
      <c r="SZ6" s="12"/>
      <c r="TA6" s="12"/>
      <c r="TB6" s="12"/>
      <c r="TC6" s="12"/>
      <c r="TD6" s="12"/>
      <c r="TE6" s="12"/>
      <c r="TF6" s="12"/>
      <c r="TG6" s="12"/>
      <c r="TH6" s="12"/>
      <c r="TI6" s="12"/>
      <c r="TJ6" s="12"/>
      <c r="TK6" s="12"/>
      <c r="TL6" s="12"/>
      <c r="TM6" s="12"/>
      <c r="TN6" s="12"/>
      <c r="TO6" s="12"/>
      <c r="TP6" s="12"/>
      <c r="TQ6" s="12"/>
      <c r="TR6" s="12"/>
      <c r="TS6" s="12"/>
      <c r="TT6" s="12"/>
      <c r="TU6" s="12"/>
      <c r="TV6" s="12"/>
      <c r="TW6" s="12"/>
      <c r="TX6" s="12"/>
      <c r="TY6" s="12"/>
      <c r="TZ6" s="12"/>
      <c r="UA6" s="12"/>
      <c r="UB6" s="12"/>
      <c r="UC6" s="12"/>
      <c r="UD6" s="12"/>
      <c r="UE6" s="12"/>
      <c r="UF6" s="12"/>
      <c r="UG6" s="12"/>
      <c r="UH6" s="12"/>
      <c r="UI6" s="12"/>
      <c r="UJ6" s="12"/>
      <c r="UK6" s="12"/>
      <c r="UL6" s="12"/>
      <c r="UM6" s="12"/>
      <c r="UN6" s="12"/>
      <c r="UO6" s="12"/>
      <c r="UP6" s="12"/>
      <c r="UQ6" s="12"/>
      <c r="UR6" s="12"/>
      <c r="US6" s="12"/>
      <c r="UT6" s="12"/>
      <c r="UU6" s="12"/>
      <c r="UV6" s="12"/>
      <c r="UW6" s="12"/>
      <c r="UX6" s="12"/>
      <c r="UY6" s="12"/>
      <c r="UZ6" s="12"/>
      <c r="VA6" s="12"/>
      <c r="VB6" s="12"/>
      <c r="VC6" s="12"/>
      <c r="VD6" s="12"/>
      <c r="VE6" s="12"/>
      <c r="VF6" s="12"/>
      <c r="VG6" s="12"/>
      <c r="VH6" s="12"/>
      <c r="VI6" s="12"/>
      <c r="VJ6" s="12"/>
      <c r="VK6" s="12"/>
      <c r="VL6" s="12"/>
      <c r="VM6" s="12"/>
      <c r="VN6" s="12"/>
      <c r="VO6" s="12"/>
      <c r="VP6" s="12"/>
      <c r="VQ6" s="12"/>
      <c r="VR6" s="12"/>
      <c r="VS6" s="12"/>
      <c r="VT6" s="12"/>
      <c r="VU6" s="12"/>
      <c r="VV6" s="12"/>
      <c r="VW6" s="12"/>
      <c r="VX6" s="12"/>
      <c r="VY6" s="12"/>
      <c r="VZ6" s="12"/>
      <c r="WA6" s="12"/>
      <c r="WB6" s="12"/>
      <c r="WC6" s="12"/>
      <c r="WD6" s="12"/>
      <c r="WE6" s="12"/>
      <c r="WF6" s="12"/>
      <c r="WG6" s="12"/>
      <c r="WH6" s="12"/>
      <c r="WI6" s="12"/>
      <c r="WJ6" s="12"/>
      <c r="WK6" s="12"/>
      <c r="WL6" s="12"/>
      <c r="WM6" s="12"/>
      <c r="WN6" s="12"/>
      <c r="WO6" s="12"/>
      <c r="WP6" s="12"/>
      <c r="WQ6" s="12"/>
      <c r="WR6" s="12"/>
      <c r="WS6" s="12"/>
      <c r="WT6" s="12"/>
      <c r="WU6" s="12"/>
      <c r="WV6" s="12"/>
      <c r="WW6" s="12"/>
      <c r="WX6" s="12"/>
      <c r="WY6" s="12"/>
      <c r="WZ6" s="12"/>
      <c r="XA6" s="12"/>
      <c r="XB6" s="12"/>
      <c r="XC6" s="12"/>
      <c r="XD6" s="12"/>
      <c r="XE6" s="12"/>
      <c r="XF6" s="12"/>
      <c r="XG6" s="12"/>
      <c r="XH6" s="12"/>
      <c r="XI6" s="12"/>
      <c r="XJ6" s="12"/>
      <c r="XK6" s="12"/>
      <c r="XL6" s="12"/>
      <c r="XM6" s="12"/>
      <c r="XN6" s="12"/>
      <c r="XO6" s="12"/>
      <c r="XP6" s="12"/>
      <c r="XQ6" s="12"/>
      <c r="XR6" s="12"/>
      <c r="XS6" s="12"/>
      <c r="XT6" s="12"/>
      <c r="XU6" s="12"/>
      <c r="XV6" s="12"/>
      <c r="XW6" s="12"/>
      <c r="XX6" s="12"/>
      <c r="XY6" s="12"/>
      <c r="XZ6" s="12"/>
      <c r="YA6" s="12"/>
      <c r="YB6" s="12"/>
      <c r="YC6" s="12"/>
      <c r="YD6" s="12"/>
      <c r="YE6" s="12"/>
      <c r="YF6" s="12"/>
      <c r="YG6" s="12"/>
      <c r="YH6" s="12"/>
      <c r="YI6" s="12"/>
      <c r="YJ6" s="12"/>
      <c r="YK6" s="12"/>
      <c r="YL6" s="12"/>
      <c r="YM6" s="12"/>
      <c r="YN6" s="12"/>
      <c r="YO6" s="12"/>
      <c r="YP6" s="12"/>
      <c r="YQ6" s="12"/>
      <c r="YR6" s="12"/>
      <c r="YS6" s="12"/>
      <c r="YT6" s="12"/>
      <c r="YU6" s="12"/>
      <c r="YV6" s="12"/>
      <c r="YW6" s="12"/>
      <c r="YX6" s="12"/>
      <c r="YY6" s="12"/>
      <c r="YZ6" s="12"/>
      <c r="ZA6" s="12"/>
      <c r="ZB6" s="12"/>
      <c r="ZC6" s="12"/>
      <c r="ZD6" s="12"/>
      <c r="ZE6" s="12"/>
      <c r="ZF6" s="12"/>
      <c r="ZG6" s="12"/>
      <c r="ZH6" s="12"/>
      <c r="ZI6" s="12"/>
      <c r="ZJ6" s="12"/>
      <c r="ZK6" s="12"/>
      <c r="ZL6" s="12"/>
      <c r="ZM6" s="12"/>
      <c r="ZN6" s="12"/>
      <c r="ZO6" s="12"/>
      <c r="ZP6" s="12"/>
      <c r="ZQ6" s="12"/>
      <c r="ZR6" s="12"/>
      <c r="ZS6" s="12"/>
      <c r="ZT6" s="12"/>
      <c r="ZU6" s="12"/>
      <c r="ZV6" s="12"/>
      <c r="ZW6" s="12"/>
      <c r="ZX6" s="12"/>
      <c r="ZY6" s="12"/>
      <c r="ZZ6" s="12"/>
      <c r="AAA6" s="12"/>
      <c r="AAB6" s="12"/>
      <c r="AAC6" s="12"/>
      <c r="AAD6" s="12"/>
      <c r="AAE6" s="12"/>
      <c r="AAF6" s="12"/>
      <c r="AAG6" s="12"/>
      <c r="AAH6" s="12"/>
      <c r="AAI6" s="12"/>
      <c r="AAJ6" s="12"/>
      <c r="AAK6" s="12"/>
      <c r="AAL6" s="12"/>
      <c r="AAM6" s="12"/>
      <c r="AAN6" s="12"/>
      <c r="AAO6" s="12"/>
      <c r="AAP6" s="12"/>
      <c r="AAQ6" s="12"/>
      <c r="AAR6" s="12"/>
      <c r="AAS6" s="12"/>
      <c r="AAT6" s="12"/>
      <c r="AAU6" s="12"/>
      <c r="AAV6" s="12"/>
      <c r="AAW6" s="12"/>
      <c r="AAX6" s="12"/>
      <c r="AAY6" s="12"/>
      <c r="AAZ6" s="12"/>
      <c r="ABA6" s="12"/>
      <c r="ABB6" s="12"/>
      <c r="ABC6" s="12"/>
      <c r="ABD6" s="12"/>
      <c r="ABE6" s="12"/>
      <c r="ABF6" s="12"/>
      <c r="ABG6" s="12"/>
      <c r="ABH6" s="12"/>
      <c r="ABI6" s="12"/>
      <c r="ABJ6" s="12"/>
      <c r="ABK6" s="12"/>
      <c r="ABL6" s="12"/>
      <c r="ABM6" s="12"/>
      <c r="ABN6" s="12"/>
      <c r="ABO6" s="12"/>
      <c r="ABP6" s="12"/>
      <c r="ABQ6" s="12"/>
      <c r="ABR6" s="12"/>
      <c r="ABS6" s="12"/>
      <c r="ABT6" s="12"/>
      <c r="ABU6" s="12"/>
      <c r="ABV6" s="12"/>
      <c r="ABW6" s="12"/>
      <c r="ABX6" s="12"/>
      <c r="ABY6" s="12"/>
      <c r="ABZ6" s="12"/>
      <c r="ACA6" s="12"/>
      <c r="ACB6" s="12"/>
      <c r="ACC6" s="12"/>
      <c r="ACD6" s="12"/>
      <c r="ACE6" s="12"/>
      <c r="ACF6" s="12"/>
      <c r="ACG6" s="12"/>
      <c r="ACH6" s="12"/>
      <c r="ACI6" s="12"/>
      <c r="ACJ6" s="12"/>
      <c r="ACK6" s="12"/>
      <c r="ACL6" s="12"/>
      <c r="ACM6" s="12"/>
      <c r="ACN6" s="12"/>
      <c r="ACO6" s="12"/>
      <c r="ACP6" s="12"/>
      <c r="ACQ6" s="12"/>
      <c r="ACR6" s="12"/>
      <c r="ACS6" s="12"/>
      <c r="ACT6" s="12"/>
      <c r="ACU6" s="12"/>
      <c r="ACV6" s="12"/>
      <c r="ACW6" s="12"/>
      <c r="ACX6" s="12"/>
      <c r="ACY6" s="12"/>
      <c r="ACZ6" s="12"/>
      <c r="ADA6" s="12"/>
      <c r="ADB6" s="12"/>
      <c r="ADC6" s="12"/>
      <c r="ADD6" s="12"/>
      <c r="ADE6" s="12"/>
      <c r="ADF6" s="12"/>
      <c r="ADG6" s="12"/>
      <c r="ADH6" s="12"/>
      <c r="ADI6" s="12"/>
      <c r="ADJ6" s="12"/>
      <c r="ADK6" s="12"/>
      <c r="ADL6" s="12"/>
      <c r="ADM6" s="12"/>
      <c r="ADN6" s="12"/>
      <c r="ADO6" s="12"/>
      <c r="ADP6" s="12"/>
      <c r="ADQ6" s="12"/>
      <c r="ADR6" s="12"/>
      <c r="ADS6" s="12"/>
      <c r="ADT6" s="12"/>
      <c r="ADU6" s="12"/>
      <c r="ADV6" s="12"/>
      <c r="ADW6" s="12"/>
      <c r="ADX6" s="12"/>
      <c r="ADY6" s="12"/>
      <c r="ADZ6" s="12"/>
      <c r="AEA6" s="12"/>
      <c r="AEB6" s="12"/>
      <c r="AEC6" s="12"/>
      <c r="AED6" s="12"/>
      <c r="AEE6" s="12"/>
      <c r="AEF6" s="12"/>
      <c r="AEG6" s="12"/>
      <c r="AEH6" s="12"/>
      <c r="AEI6" s="12"/>
      <c r="AEJ6" s="12"/>
      <c r="AEK6" s="12"/>
      <c r="AEL6" s="12"/>
      <c r="AEM6" s="12"/>
      <c r="AEN6" s="12"/>
      <c r="AEO6" s="12"/>
      <c r="AEP6" s="12"/>
      <c r="AEQ6" s="12"/>
      <c r="AER6" s="12"/>
      <c r="AES6" s="12"/>
      <c r="AET6" s="12"/>
      <c r="AEU6" s="12"/>
      <c r="AEV6" s="12"/>
      <c r="AEW6" s="12"/>
      <c r="AEX6" s="12"/>
      <c r="AEY6" s="12"/>
      <c r="AEZ6" s="12"/>
      <c r="AFA6" s="12"/>
      <c r="AFB6" s="12"/>
      <c r="AFC6" s="12"/>
      <c r="AFD6" s="12"/>
      <c r="AFE6" s="12"/>
      <c r="AFF6" s="12"/>
      <c r="AFG6" s="12"/>
      <c r="AFH6" s="12"/>
      <c r="AFI6" s="12"/>
      <c r="AFJ6" s="12"/>
      <c r="AFK6" s="12"/>
      <c r="AFL6" s="12"/>
      <c r="AFM6" s="12"/>
      <c r="AFN6" s="12"/>
      <c r="AFO6" s="12"/>
      <c r="AFP6" s="12"/>
      <c r="AFQ6" s="12"/>
      <c r="AFR6" s="12"/>
      <c r="AFS6" s="12"/>
      <c r="AFT6" s="12"/>
      <c r="AFU6" s="12"/>
      <c r="AFV6" s="12"/>
      <c r="AFW6" s="12"/>
      <c r="AFX6" s="12"/>
      <c r="AFY6" s="12"/>
      <c r="AFZ6" s="12"/>
      <c r="AGA6" s="12"/>
      <c r="AGB6" s="12"/>
      <c r="AGC6" s="12"/>
      <c r="AGD6" s="12"/>
      <c r="AGE6" s="12"/>
      <c r="AGF6" s="12"/>
      <c r="AGG6" s="12"/>
      <c r="AGH6" s="12"/>
      <c r="AGI6" s="12"/>
      <c r="AGJ6" s="12"/>
      <c r="AGK6" s="12"/>
      <c r="AGL6" s="12"/>
      <c r="AGM6" s="12"/>
      <c r="AGN6" s="12"/>
      <c r="AGO6" s="12"/>
      <c r="AGP6" s="12"/>
      <c r="AGQ6" s="12"/>
      <c r="AGR6" s="12"/>
      <c r="AGS6" s="12"/>
      <c r="AGT6" s="12"/>
      <c r="AGU6" s="12"/>
      <c r="AGV6" s="12"/>
      <c r="AGW6" s="12"/>
      <c r="AGX6" s="12"/>
      <c r="AGY6" s="12"/>
      <c r="AGZ6" s="12"/>
      <c r="AHA6" s="12"/>
      <c r="AHB6" s="12"/>
      <c r="AHC6" s="12"/>
      <c r="AHD6" s="12"/>
      <c r="AHE6" s="12"/>
      <c r="AHF6" s="12"/>
      <c r="AHG6" s="12"/>
      <c r="AHH6" s="12"/>
      <c r="AHI6" s="12"/>
      <c r="AHJ6" s="12"/>
      <c r="AHK6" s="12"/>
      <c r="AHL6" s="12"/>
      <c r="AHM6" s="12"/>
      <c r="AHN6" s="12"/>
      <c r="AHO6" s="12"/>
      <c r="AHP6" s="12"/>
      <c r="AHQ6" s="12"/>
      <c r="AHR6" s="12"/>
      <c r="AHS6" s="12"/>
      <c r="AHT6" s="12"/>
      <c r="AHU6" s="12"/>
      <c r="AHV6" s="12"/>
      <c r="AHW6" s="12"/>
      <c r="AHX6" s="12"/>
      <c r="AHY6" s="12"/>
      <c r="AHZ6" s="12"/>
      <c r="AIA6" s="12"/>
      <c r="AIB6" s="12"/>
      <c r="AIC6" s="12"/>
      <c r="AID6" s="12"/>
      <c r="AIE6" s="12"/>
      <c r="AIF6" s="12"/>
      <c r="AIG6" s="12"/>
      <c r="AIH6" s="12"/>
      <c r="AII6" s="12"/>
      <c r="AIJ6" s="12"/>
      <c r="AIK6" s="12"/>
      <c r="AIL6" s="12"/>
      <c r="AIM6" s="12"/>
      <c r="AIN6" s="12"/>
      <c r="AIO6" s="12"/>
      <c r="AIP6" s="12"/>
      <c r="AIQ6" s="12"/>
      <c r="AIR6" s="12"/>
      <c r="AIS6" s="12"/>
      <c r="AIT6" s="12"/>
      <c r="AIU6" s="12"/>
      <c r="AIV6" s="12"/>
      <c r="AIW6" s="12"/>
      <c r="AIX6" s="12"/>
      <c r="AIY6" s="12"/>
      <c r="AIZ6" s="12"/>
      <c r="AJA6" s="12"/>
      <c r="AJB6" s="12"/>
      <c r="AJC6" s="12"/>
      <c r="AJD6" s="12"/>
      <c r="AJE6" s="12"/>
      <c r="AJF6" s="12"/>
      <c r="AJG6" s="12"/>
      <c r="AJH6" s="12"/>
      <c r="AJI6" s="12"/>
      <c r="AJJ6" s="12"/>
      <c r="AJK6" s="12"/>
      <c r="AJL6" s="12"/>
      <c r="AJM6" s="12"/>
      <c r="AJN6" s="12"/>
      <c r="AJO6" s="12"/>
      <c r="AJP6" s="12"/>
      <c r="AJQ6" s="12"/>
      <c r="AJR6" s="12"/>
      <c r="AJS6" s="12"/>
      <c r="AJT6" s="12"/>
      <c r="AJU6" s="12"/>
      <c r="AJV6" s="12"/>
      <c r="AJW6" s="12"/>
      <c r="AJX6" s="12"/>
      <c r="AJY6" s="12"/>
      <c r="AJZ6" s="12"/>
      <c r="AKA6" s="12"/>
      <c r="AKB6" s="12"/>
      <c r="AKC6" s="12"/>
      <c r="AKD6" s="12"/>
      <c r="AKE6" s="12"/>
      <c r="AKF6" s="12"/>
      <c r="AKG6" s="12"/>
      <c r="AKH6" s="12"/>
      <c r="AKI6" s="12"/>
      <c r="AKJ6" s="12"/>
      <c r="AKK6" s="12"/>
      <c r="AKL6" s="12"/>
      <c r="AKM6" s="12"/>
      <c r="AKN6" s="12"/>
      <c r="AKO6" s="12"/>
      <c r="AKP6" s="12"/>
      <c r="AKQ6" s="12"/>
      <c r="AKR6" s="12"/>
      <c r="AKS6" s="12"/>
      <c r="AKT6" s="12"/>
      <c r="AKU6" s="12"/>
      <c r="AKV6" s="12"/>
      <c r="AKW6" s="12"/>
      <c r="AKX6" s="12"/>
      <c r="AKY6" s="12"/>
      <c r="AKZ6" s="12"/>
      <c r="ALA6" s="12"/>
      <c r="ALB6" s="12"/>
      <c r="ALC6" s="12"/>
      <c r="ALD6" s="12"/>
      <c r="ALE6" s="12"/>
      <c r="ALF6" s="12"/>
      <c r="ALG6" s="12"/>
      <c r="ALH6" s="12"/>
      <c r="ALI6" s="12"/>
      <c r="ALJ6" s="12"/>
      <c r="ALK6" s="12"/>
      <c r="ALL6" s="12"/>
      <c r="ALM6" s="12"/>
      <c r="ALN6" s="12"/>
      <c r="ALO6" s="12"/>
      <c r="ALP6" s="12"/>
      <c r="ALQ6" s="12"/>
      <c r="ALR6" s="12"/>
      <c r="ALS6" s="12"/>
      <c r="ALT6" s="12"/>
      <c r="ALU6" s="12"/>
      <c r="ALV6" s="12"/>
      <c r="ALW6" s="12"/>
      <c r="ALX6" s="12"/>
      <c r="ALY6" s="12"/>
      <c r="ALZ6" s="12"/>
      <c r="AMA6" s="12"/>
      <c r="AMB6" s="12"/>
    </row>
    <row r="7" spans="1:1016" ht="55.2">
      <c r="A7" s="116"/>
      <c r="B7" s="10" t="str">
        <f>Synthèse!B12</f>
        <v>1.4</v>
      </c>
      <c r="C7" s="2" t="str">
        <f>Synthèse!C12</f>
        <v>Pour chaque image utilisée comme CAPTCHA ou comme image-test, ayant une alternative textuelle, cette alternative permet-elle d’identifier la nature et la fonction de l’image ?</v>
      </c>
      <c r="D7" s="10" t="s">
        <v>39</v>
      </c>
      <c r="E7" s="2"/>
      <c r="F7" s="2"/>
    </row>
    <row r="8" spans="1:1016" ht="41.4">
      <c r="A8" s="116"/>
      <c r="B8" s="10" t="str">
        <f>Synthèse!B13</f>
        <v>1.5</v>
      </c>
      <c r="C8" s="2" t="str">
        <f>Synthèse!C13</f>
        <v>Pour chaque image utilisée comme CAPTCHA, une solution d’accès alternatif au contenu ou à la fonction du CAPTCHA est-elle présente ?</v>
      </c>
      <c r="D8" s="10" t="s">
        <v>39</v>
      </c>
      <c r="E8" s="26"/>
      <c r="F8" s="2"/>
    </row>
    <row r="9" spans="1:1016" ht="27.6">
      <c r="A9" s="116"/>
      <c r="B9" s="10" t="str">
        <f>Synthèse!B14</f>
        <v>1.6</v>
      </c>
      <c r="C9" s="2" t="str">
        <f>Synthèse!C14</f>
        <v>Chaque image porteuse d’information a-t-elle, si nécessaire, une description détaillée ?</v>
      </c>
      <c r="D9" s="10" t="s">
        <v>39</v>
      </c>
      <c r="E9" s="2"/>
      <c r="F9" s="2"/>
    </row>
    <row r="10" spans="1:1016" ht="41.4">
      <c r="A10" s="116"/>
      <c r="B10" s="10" t="str">
        <f>Synthèse!B15</f>
        <v>1.7</v>
      </c>
      <c r="C10" s="2" t="str">
        <f>Synthèse!C15</f>
        <v>Pour chaque image porteuse d’information ayant une description détaillée, cette description est-elle pertinente ?</v>
      </c>
      <c r="D10" s="10" t="s">
        <v>39</v>
      </c>
      <c r="E10" s="2"/>
      <c r="F10" s="2"/>
    </row>
    <row r="11" spans="1:1016" ht="69">
      <c r="A11" s="116"/>
      <c r="B11" s="10" t="str">
        <f>Synthèse!B16</f>
        <v>1.8</v>
      </c>
      <c r="C11" s="2" t="str">
        <f>Synthèse!C16</f>
        <v>Chaque image texte porteuse d’information, en l’absence d’un mécanisme de remplacement, doit si possible être remplacée par du texte stylé. Cette règle est-elle respectée (hors cas particuliers) ?</v>
      </c>
      <c r="D11" s="10" t="s">
        <v>39</v>
      </c>
      <c r="E11" s="2"/>
      <c r="F11" s="2"/>
    </row>
    <row r="12" spans="1:1016" ht="41.4">
      <c r="A12" s="130"/>
      <c r="B12" s="10" t="str">
        <f>Synthèse!B17</f>
        <v>1.9</v>
      </c>
      <c r="C12" s="2" t="str">
        <f>Synthèse!C17</f>
        <v>Chaque légende d’image est-elle, si nécessaire, correctement reliée à l’image correspondante ?</v>
      </c>
      <c r="D12" s="10" t="s">
        <v>39</v>
      </c>
      <c r="E12" s="2"/>
      <c r="F12" s="2"/>
    </row>
    <row r="13" spans="1:1016" ht="16.95" customHeight="1">
      <c r="A13" s="128" t="str">
        <f>Synthèse!A19</f>
        <v>Cadres</v>
      </c>
      <c r="B13" s="41" t="str">
        <f>Synthèse!B19</f>
        <v>2.1</v>
      </c>
      <c r="C13" s="40" t="str">
        <f>Synthèse!C19</f>
        <v>Chaque cadre a-t-il un titre de cadre ?</v>
      </c>
      <c r="D13" s="41" t="s">
        <v>39</v>
      </c>
      <c r="E13" s="42"/>
      <c r="F13" s="40"/>
    </row>
    <row r="14" spans="1:1016" ht="33.450000000000003" customHeight="1">
      <c r="A14" s="128"/>
      <c r="B14" s="41" t="str">
        <f>Synthèse!B20</f>
        <v>2.2</v>
      </c>
      <c r="C14" s="40" t="str">
        <f>Synthèse!C20</f>
        <v>Pour chaque cadre ayant un titre de cadre, ce titre de cadre est-il pertinent ?</v>
      </c>
      <c r="D14" s="41" t="s">
        <v>39</v>
      </c>
      <c r="E14" s="40"/>
      <c r="F14" s="40"/>
    </row>
    <row r="15" spans="1:1016" ht="45" customHeight="1">
      <c r="A15" s="128" t="str">
        <f>Synthèse!A22</f>
        <v>Couleurs</v>
      </c>
      <c r="B15" s="10" t="str">
        <f>Synthèse!B22</f>
        <v>3.1</v>
      </c>
      <c r="C15" s="2" t="str">
        <f>Synthèse!C22</f>
        <v>Dans chaque page web, l’information ne doit pas être donnée uniquement par la couleur. Cette règle est-elle respectée ?</v>
      </c>
      <c r="D15" s="10" t="s">
        <v>37</v>
      </c>
      <c r="E15" s="2"/>
      <c r="F15" s="2"/>
    </row>
    <row r="16" spans="1:1016" ht="96.6">
      <c r="A16" s="128"/>
      <c r="B16" s="10" t="str">
        <f>Synthèse!B23</f>
        <v>3.2</v>
      </c>
      <c r="C16" s="2" t="str">
        <f>Synthèse!C23</f>
        <v>Dans chaque page web, le contraste entre la couleur du texte et la couleur de son arrière-plan est-il suffisamment élevé (hors cas particuliers) ?</v>
      </c>
      <c r="D16" s="10" t="s">
        <v>38</v>
      </c>
      <c r="E16" s="2" t="s">
        <v>335</v>
      </c>
      <c r="F16" s="6"/>
    </row>
    <row r="17" spans="1:6" ht="69">
      <c r="A17" s="128"/>
      <c r="B17" s="10" t="str">
        <f>Synthèse!B24</f>
        <v>3.3</v>
      </c>
      <c r="C17" s="2" t="str">
        <f>Synthèse!C24</f>
        <v>Dans chaque page web, les couleurs utilisées dans les composants d’interface ou les éléments graphiques porteurs d’informations sont-elles suffisamment contrastées (hors cas particuliers) ?</v>
      </c>
      <c r="D17" s="10" t="s">
        <v>38</v>
      </c>
      <c r="E17" s="2" t="s">
        <v>336</v>
      </c>
      <c r="F17" s="6"/>
    </row>
    <row r="18" spans="1:6" ht="41.4">
      <c r="A18" s="128" t="str">
        <f>Synthèse!A26</f>
        <v>Multimédia</v>
      </c>
      <c r="B18" s="41" t="str">
        <f>Synthèse!B26</f>
        <v>4.1</v>
      </c>
      <c r="C18" s="40" t="str">
        <f>Synthèse!C26</f>
        <v>Chaque média temporel pré-enregistré a-t-il, si nécessaire, une transcription textuelle ou une audiodescription (hors cas particuliers) ?</v>
      </c>
      <c r="D18" s="41" t="s">
        <v>39</v>
      </c>
      <c r="E18" s="40"/>
      <c r="F18" s="40"/>
    </row>
    <row r="19" spans="1:6" ht="55.2">
      <c r="A19" s="128"/>
      <c r="B19" s="41" t="str">
        <f>Synthèse!B27</f>
        <v>4.2</v>
      </c>
      <c r="C19" s="40" t="str">
        <f>Synthèse!C27</f>
        <v>Pour chaque média temporel pré-enregistré ayant une transcription textuelle ou une audiodescription synchronisée, celles-ci sont-elles pertinentes (hors cas particuliers) ?</v>
      </c>
      <c r="D19" s="41" t="s">
        <v>39</v>
      </c>
      <c r="E19" s="40"/>
      <c r="F19" s="40"/>
    </row>
    <row r="20" spans="1:6" ht="41.4">
      <c r="A20" s="128"/>
      <c r="B20" s="41" t="str">
        <f>Synthèse!B28</f>
        <v>4.3</v>
      </c>
      <c r="C20" s="40" t="str">
        <f>Synthèse!C28</f>
        <v>Chaque média temporel synchronisé pré-enregistré a-t-il, si nécessaire, des sous-titres synchronisés (hors cas particuliers) ?</v>
      </c>
      <c r="D20" s="41" t="s">
        <v>39</v>
      </c>
      <c r="E20" s="40"/>
      <c r="F20" s="40"/>
    </row>
    <row r="21" spans="1:6" ht="41.4">
      <c r="A21" s="128"/>
      <c r="B21" s="41" t="str">
        <f>Synthèse!B29</f>
        <v>4.4</v>
      </c>
      <c r="C21" s="40" t="str">
        <f>Synthèse!C29</f>
        <v>Pour chaque média temporel synchronisé pré-enregistré ayant des sous-titres synchronisés, ces sous-titres sont-ils pertinents ?</v>
      </c>
      <c r="D21" s="41" t="s">
        <v>39</v>
      </c>
      <c r="E21" s="40"/>
      <c r="F21" s="40"/>
    </row>
    <row r="22" spans="1:6" ht="41.4">
      <c r="A22" s="128"/>
      <c r="B22" s="41" t="str">
        <f>Synthèse!B30</f>
        <v>4.5</v>
      </c>
      <c r="C22" s="40" t="str">
        <f>Synthèse!C30</f>
        <v>Chaque média temporel pré-enregistré a-t-il, si nécessaire, une audiodescription synchronisée (hors cas particuliers) ?</v>
      </c>
      <c r="D22" s="41" t="s">
        <v>39</v>
      </c>
      <c r="E22" s="40"/>
      <c r="F22" s="40"/>
    </row>
    <row r="23" spans="1:6" ht="41.4">
      <c r="A23" s="128"/>
      <c r="B23" s="41" t="str">
        <f>Synthèse!B31</f>
        <v>4.6</v>
      </c>
      <c r="C23" s="40" t="str">
        <f>Synthèse!C31</f>
        <v>Pour chaque média temporel pré-enregistré ayant une audiodescription synchronisée, celle-ci est-elle pertinente ?</v>
      </c>
      <c r="D23" s="41" t="s">
        <v>39</v>
      </c>
      <c r="E23" s="40"/>
      <c r="F23" s="40"/>
    </row>
    <row r="24" spans="1:6" ht="27.6">
      <c r="A24" s="128"/>
      <c r="B24" s="41" t="str">
        <f>Synthèse!B32</f>
        <v>4.7</v>
      </c>
      <c r="C24" s="40" t="str">
        <f>Synthèse!C32</f>
        <v>Chaque média temporel est-il clairement identifiable (hors cas particuliers) ?</v>
      </c>
      <c r="D24" s="41" t="s">
        <v>39</v>
      </c>
      <c r="E24" s="40"/>
      <c r="F24" s="40"/>
    </row>
    <row r="25" spans="1:6" ht="41.4">
      <c r="A25" s="128"/>
      <c r="B25" s="41" t="str">
        <f>Synthèse!B33</f>
        <v>4.8</v>
      </c>
      <c r="C25" s="40" t="str">
        <f>Synthèse!C33</f>
        <v>Chaque média non temporel a-t-il, si nécessaire, une alternative (hors cas particuliers) ?</v>
      </c>
      <c r="D25" s="41" t="s">
        <v>39</v>
      </c>
      <c r="E25" s="40"/>
      <c r="F25" s="40"/>
    </row>
    <row r="26" spans="1:6" ht="41.4">
      <c r="A26" s="128"/>
      <c r="B26" s="41" t="str">
        <f>Synthèse!B34</f>
        <v>4.9</v>
      </c>
      <c r="C26" s="40" t="str">
        <f>Synthèse!C34</f>
        <v>Pour chaque média non temporel ayant une alternative, cette alternative est-elle pertinente ?</v>
      </c>
      <c r="D26" s="41" t="s">
        <v>39</v>
      </c>
      <c r="E26" s="40"/>
      <c r="F26" s="40"/>
    </row>
    <row r="27" spans="1:6" ht="27.6">
      <c r="A27" s="128"/>
      <c r="B27" s="41" t="str">
        <f>Synthèse!B35</f>
        <v>4.10</v>
      </c>
      <c r="C27" s="40" t="str">
        <f>Synthèse!C35</f>
        <v>Chaque son déclenché automatiquement est-il contrôlable par l’utilisateur ?</v>
      </c>
      <c r="D27" s="41" t="s">
        <v>39</v>
      </c>
      <c r="E27" s="40"/>
      <c r="F27" s="40"/>
    </row>
    <row r="28" spans="1:6" ht="41.4">
      <c r="A28" s="128"/>
      <c r="B28" s="41" t="str">
        <f>Synthèse!B36</f>
        <v>4.11</v>
      </c>
      <c r="C28" s="40" t="str">
        <f>Synthèse!C36</f>
        <v>La consultation de chaque média temporel est-elle, si nécessaire, contrôlable par le clavier et tout dispositif de pointage ?</v>
      </c>
      <c r="D28" s="41" t="s">
        <v>39</v>
      </c>
      <c r="E28" s="40"/>
      <c r="F28" s="40"/>
    </row>
    <row r="29" spans="1:6" ht="41.4">
      <c r="A29" s="128"/>
      <c r="B29" s="41" t="str">
        <f>Synthèse!B37</f>
        <v>4.12</v>
      </c>
      <c r="C29" s="40" t="str">
        <f>Synthèse!C37</f>
        <v>La consultation de chaque média non temporel est-elle contrôlable par le clavier et tout dispositif de pointage ?</v>
      </c>
      <c r="D29" s="41" t="s">
        <v>39</v>
      </c>
      <c r="E29" s="40"/>
      <c r="F29" s="40"/>
    </row>
    <row r="30" spans="1:6" ht="41.4">
      <c r="A30" s="128"/>
      <c r="B30" s="41" t="str">
        <f>Synthèse!B38</f>
        <v>4.13</v>
      </c>
      <c r="C30" s="40" t="str">
        <f>Synthèse!C38</f>
        <v>Chaque média temporel et non temporel est-il compatible avec les technologies d’assistance (hors cas particuliers) ?</v>
      </c>
      <c r="D30" s="41" t="s">
        <v>39</v>
      </c>
      <c r="E30" s="40"/>
      <c r="F30" s="40"/>
    </row>
    <row r="31" spans="1:6" ht="27.6">
      <c r="A31" s="128" t="str">
        <f>Synthèse!A40</f>
        <v>Tableaux</v>
      </c>
      <c r="B31" s="10" t="str">
        <f>Synthèse!B40</f>
        <v>5.1</v>
      </c>
      <c r="C31" s="2" t="str">
        <f>Synthèse!C40</f>
        <v>Chaque tableau de données complexe a-t-il un résumé ?</v>
      </c>
      <c r="D31" s="41" t="s">
        <v>39</v>
      </c>
      <c r="E31" s="2"/>
      <c r="F31" s="2"/>
    </row>
    <row r="32" spans="1:6" ht="27.6">
      <c r="A32" s="128"/>
      <c r="B32" s="10" t="str">
        <f>Synthèse!B41</f>
        <v>5.2</v>
      </c>
      <c r="C32" s="2" t="str">
        <f>Synthèse!C41</f>
        <v>Pour chaque tableau de données complexe ayant un résumé, celui-ci est-il pertinent ?</v>
      </c>
      <c r="D32" s="41" t="s">
        <v>39</v>
      </c>
      <c r="E32" s="2"/>
      <c r="F32" s="2"/>
    </row>
    <row r="33" spans="1:6" ht="41.4">
      <c r="A33" s="128"/>
      <c r="B33" s="10" t="str">
        <f>Synthèse!B42</f>
        <v>5.3</v>
      </c>
      <c r="C33" s="2" t="str">
        <f>Synthèse!C42</f>
        <v>Pour chaque tableau de mise en forme, le contenu linéarisé reste-t-il compréhensible (hors cas particuliers) ?</v>
      </c>
      <c r="D33" s="41" t="s">
        <v>39</v>
      </c>
      <c r="E33" s="2"/>
      <c r="F33" s="2"/>
    </row>
    <row r="34" spans="1:6" ht="41.4">
      <c r="A34" s="128"/>
      <c r="B34" s="10" t="str">
        <f>Synthèse!B43</f>
        <v>5.4</v>
      </c>
      <c r="C34" s="2" t="str">
        <f>Synthèse!C43</f>
        <v>Pour chaque tableau de données ayant un titre, le titre est-il correctement associé au tableau de données ?</v>
      </c>
      <c r="D34" s="41" t="s">
        <v>39</v>
      </c>
      <c r="E34" s="2"/>
      <c r="F34" s="2"/>
    </row>
    <row r="35" spans="1:6" ht="27.6">
      <c r="A35" s="128"/>
      <c r="B35" s="10" t="str">
        <f>Synthèse!B44</f>
        <v>5.5</v>
      </c>
      <c r="C35" s="2" t="str">
        <f>Synthèse!C44</f>
        <v>Pour chaque tableau de données ayant un titre, celui-ci est-il pertinent ?</v>
      </c>
      <c r="D35" s="41" t="s">
        <v>39</v>
      </c>
      <c r="E35" s="6"/>
      <c r="F35" s="6"/>
    </row>
    <row r="36" spans="1:6" ht="41.4">
      <c r="A36" s="128"/>
      <c r="B36" s="10" t="str">
        <f>Synthèse!B45</f>
        <v>5.6</v>
      </c>
      <c r="C36" s="2" t="str">
        <f>Synthèse!C45</f>
        <v>Pour chaque tableau de données, chaque en-tête de colonnes et chaque en-tête de lignes sont-ils correctement déclarés ?</v>
      </c>
      <c r="D36" s="41" t="s">
        <v>39</v>
      </c>
      <c r="E36" s="6"/>
      <c r="F36" s="6"/>
    </row>
    <row r="37" spans="1:6" ht="55.2">
      <c r="A37" s="128"/>
      <c r="B37" s="10" t="str">
        <f>Synthèse!B46</f>
        <v>5.7</v>
      </c>
      <c r="C37" s="2" t="str">
        <f>Synthèse!C46</f>
        <v>Pour chaque tableau de données, la technique appropriée permettant d’associer chaque cellule avec ses en-têtes est-elle utilisée (hors cas particuliers) ?</v>
      </c>
      <c r="D37" s="41" t="s">
        <v>39</v>
      </c>
      <c r="E37" s="6"/>
      <c r="F37" s="6"/>
    </row>
    <row r="38" spans="1:6" ht="41.4">
      <c r="A38" s="128"/>
      <c r="B38" s="10" t="str">
        <f>Synthèse!B47</f>
        <v>5.8</v>
      </c>
      <c r="C38" s="2" t="str">
        <f>Synthèse!C47</f>
        <v>Chaque tableau de mise en forme ne doit pas utiliser d’éléments propres aux tableaux de données. Cette règle est-elle respectée ?</v>
      </c>
      <c r="D38" s="41" t="s">
        <v>39</v>
      </c>
      <c r="E38" s="6"/>
      <c r="F38" s="6"/>
    </row>
    <row r="39" spans="1:6" ht="28.8">
      <c r="A39" s="128" t="str">
        <f>Synthèse!A49</f>
        <v>Liens</v>
      </c>
      <c r="B39" s="41" t="str">
        <f>Synthèse!B49</f>
        <v>6.1</v>
      </c>
      <c r="C39" s="40" t="str">
        <f>Synthèse!C49</f>
        <v>Chaque lien est-il explicite (hors cas particuliers) ?</v>
      </c>
      <c r="D39" s="41" t="s">
        <v>38</v>
      </c>
      <c r="E39" s="40" t="s">
        <v>340</v>
      </c>
      <c r="F39" s="40"/>
    </row>
    <row r="40" spans="1:6" ht="27.6">
      <c r="A40" s="128"/>
      <c r="B40" s="41" t="str">
        <f>Synthèse!B50</f>
        <v>6.2</v>
      </c>
      <c r="C40" s="40" t="str">
        <f>Synthèse!C50</f>
        <v>Dans chaque page web, chaque lien, à l’exception des ancres, a-t-il un intitulé ?</v>
      </c>
      <c r="D40" s="41" t="s">
        <v>37</v>
      </c>
      <c r="E40" s="40"/>
      <c r="F40" s="40"/>
    </row>
    <row r="41" spans="1:6" ht="27.6">
      <c r="A41" s="128" t="str">
        <f>Synthèse!A52</f>
        <v>Scripts</v>
      </c>
      <c r="B41" s="10" t="str">
        <f>Synthèse!B52</f>
        <v>7.1</v>
      </c>
      <c r="C41" s="2" t="str">
        <f>Synthèse!C52</f>
        <v>Chaque script est-il, si nécessaire, compatible avec les technologies d’assistance ?</v>
      </c>
      <c r="D41" s="10" t="s">
        <v>37</v>
      </c>
      <c r="E41" s="6"/>
      <c r="F41" s="6"/>
    </row>
    <row r="42" spans="1:6" ht="27.6">
      <c r="A42" s="128"/>
      <c r="B42" s="10" t="str">
        <f>Synthèse!B53</f>
        <v>7.2</v>
      </c>
      <c r="C42" s="2" t="str">
        <f>Synthèse!C53</f>
        <v>Pour chaque script ayant une alternative, cette alternative est-elle pertinente ?</v>
      </c>
      <c r="D42" s="10" t="s">
        <v>39</v>
      </c>
      <c r="E42" s="6"/>
      <c r="F42" s="6"/>
    </row>
    <row r="43" spans="1:6" ht="41.4">
      <c r="A43" s="128"/>
      <c r="B43" s="10" t="str">
        <f>Synthèse!B54</f>
        <v>7.3</v>
      </c>
      <c r="C43" s="2" t="str">
        <f>Synthèse!C54</f>
        <v>Chaque script est-il contrôlable par le clavier et par tout dispositif de pointage (hors cas particuliers) ?</v>
      </c>
      <c r="D43" s="10" t="s">
        <v>37</v>
      </c>
      <c r="E43" s="6"/>
      <c r="F43" s="6"/>
    </row>
    <row r="44" spans="1:6" ht="41.4">
      <c r="A44" s="128"/>
      <c r="B44" s="10" t="str">
        <f>Synthèse!B55</f>
        <v>7.4</v>
      </c>
      <c r="C44" s="2" t="str">
        <f>Synthèse!C55</f>
        <v>Pour chaque script qui initie un changement de contexte, l’utilisateur est-il averti ou en a-t-il le contrôle ?</v>
      </c>
      <c r="D44" s="10" t="s">
        <v>39</v>
      </c>
      <c r="E44" s="6"/>
      <c r="F44" s="6"/>
    </row>
    <row r="45" spans="1:6" ht="41.4">
      <c r="A45" s="128"/>
      <c r="B45" s="10" t="str">
        <f>Synthèse!B56</f>
        <v>7.5</v>
      </c>
      <c r="C45" s="2" t="str">
        <f>Synthèse!C56</f>
        <v>Dans chaque page web, les messages de statut sont-ils correctement restitués par les technologies d’assistance ?</v>
      </c>
      <c r="D45" s="10" t="s">
        <v>39</v>
      </c>
      <c r="E45" s="6"/>
      <c r="F45" s="6"/>
    </row>
    <row r="46" spans="1:6" ht="30" customHeight="1">
      <c r="A46" s="128" t="str">
        <f>Synthèse!A58</f>
        <v>Éléments obligatoires</v>
      </c>
      <c r="B46" s="41" t="str">
        <f>Synthèse!B58</f>
        <v>8.1</v>
      </c>
      <c r="C46" s="40" t="str">
        <f>Synthèse!C58</f>
        <v>Chaque page web est-elle définie par un type de document ?</v>
      </c>
      <c r="D46" s="41" t="s">
        <v>37</v>
      </c>
      <c r="E46" s="40"/>
      <c r="F46" s="40"/>
    </row>
    <row r="47" spans="1:6" ht="41.4">
      <c r="A47" s="128"/>
      <c r="B47" s="41" t="str">
        <f>Synthèse!B59</f>
        <v>8.2</v>
      </c>
      <c r="C47" s="40" t="str">
        <f>Synthèse!C59</f>
        <v>Pour chaque page web, le code source généré est-il valide selon le type de document spécifié (hors cas particuliers) ?</v>
      </c>
      <c r="D47" s="41" t="s">
        <v>37</v>
      </c>
      <c r="E47" s="40"/>
      <c r="F47" s="40"/>
    </row>
    <row r="48" spans="1:6" ht="27.6">
      <c r="A48" s="128"/>
      <c r="B48" s="41" t="str">
        <f>Synthèse!B60</f>
        <v>8.3</v>
      </c>
      <c r="C48" s="40" t="str">
        <f>Synthèse!C60</f>
        <v>Dans chaque page web, la langue par défaut est-elle présente ?</v>
      </c>
      <c r="D48" s="41" t="s">
        <v>37</v>
      </c>
      <c r="E48" s="40"/>
      <c r="F48" s="40"/>
    </row>
    <row r="49" spans="1:6" ht="27.6">
      <c r="A49" s="128"/>
      <c r="B49" s="41" t="str">
        <f>Synthèse!B61</f>
        <v>8.4</v>
      </c>
      <c r="C49" s="40" t="str">
        <f>Synthèse!C61</f>
        <v>Pour chaque page web ayant une langue par défaut, le code de langue est-il pertinent ?</v>
      </c>
      <c r="D49" s="41" t="s">
        <v>37</v>
      </c>
      <c r="E49" s="40"/>
      <c r="F49" s="40"/>
    </row>
    <row r="50" spans="1:6">
      <c r="A50" s="128"/>
      <c r="B50" s="41" t="str">
        <f>Synthèse!B62</f>
        <v>8.5</v>
      </c>
      <c r="C50" s="40" t="str">
        <f>Synthèse!C62</f>
        <v>Chaque page web a-t-elle un titre de page ?</v>
      </c>
      <c r="D50" s="41" t="s">
        <v>37</v>
      </c>
      <c r="E50" s="40"/>
      <c r="F50" s="40"/>
    </row>
    <row r="51" spans="1:6" ht="27.6">
      <c r="A51" s="128"/>
      <c r="B51" s="41" t="str">
        <f>Synthèse!B63</f>
        <v>8.6</v>
      </c>
      <c r="C51" s="40" t="str">
        <f>Synthèse!C63</f>
        <v>Pour chaque page web ayant un titre de page, ce titre est-il pertinent ?</v>
      </c>
      <c r="D51" s="41" t="s">
        <v>37</v>
      </c>
      <c r="E51" s="40"/>
      <c r="F51" s="40"/>
    </row>
    <row r="52" spans="1:6" ht="41.4">
      <c r="A52" s="128"/>
      <c r="B52" s="41" t="str">
        <f>Synthèse!B64</f>
        <v>8.7</v>
      </c>
      <c r="C52" s="40" t="str">
        <f>Synthèse!C64</f>
        <v>Dans chaque page web, chaque changement de langue est-il indiqué dans le code source (hors cas particuliers) ?</v>
      </c>
      <c r="D52" s="41" t="s">
        <v>39</v>
      </c>
      <c r="E52" s="40"/>
      <c r="F52" s="40"/>
    </row>
    <row r="53" spans="1:6" ht="42">
      <c r="A53" s="128"/>
      <c r="B53" s="41" t="str">
        <f>Synthèse!B65</f>
        <v>8.8</v>
      </c>
      <c r="C53" s="40" t="str">
        <f>Synthèse!C65</f>
        <v>Dans chaque page web, le code de langue de chaque changement de langue est-il valide et pertinent ?</v>
      </c>
      <c r="D53" s="41" t="s">
        <v>38</v>
      </c>
      <c r="E53" s="40" t="s">
        <v>338</v>
      </c>
      <c r="F53" s="40"/>
    </row>
    <row r="54" spans="1:6" ht="41.4">
      <c r="A54" s="128"/>
      <c r="B54" s="41" t="str">
        <f>Synthèse!B66</f>
        <v>8.9</v>
      </c>
      <c r="C54" s="40" t="str">
        <f>Synthèse!C66</f>
        <v>Dans chaque page web, les balises ne doivent pas être utilisées uniquement à des fins de présentation. Cette règle est-elle respectée ?</v>
      </c>
      <c r="D54" s="41" t="s">
        <v>37</v>
      </c>
      <c r="E54" s="40"/>
      <c r="F54" s="40"/>
    </row>
    <row r="55" spans="1:6" ht="27.6">
      <c r="A55" s="128"/>
      <c r="B55" s="41" t="str">
        <f>Synthèse!B67</f>
        <v>8.10</v>
      </c>
      <c r="C55" s="40" t="str">
        <f>Synthèse!C67</f>
        <v>Dans chaque page web, les changements du sens de lecture sont-ils signalés ?</v>
      </c>
      <c r="D55" s="41" t="s">
        <v>39</v>
      </c>
      <c r="E55" s="40"/>
      <c r="F55" s="40"/>
    </row>
    <row r="56" spans="1:6" ht="84.6">
      <c r="A56" s="128" t="str">
        <f>Synthèse!A69</f>
        <v>Structure</v>
      </c>
      <c r="B56" s="64" t="str">
        <f>Synthèse!B69</f>
        <v>9.1</v>
      </c>
      <c r="C56" s="44" t="str">
        <f>Synthèse!C69</f>
        <v>Dans chaque page web, l’information est-elle structurée par l’utilisation appropriée de titres ?</v>
      </c>
      <c r="D56" s="64" t="s">
        <v>38</v>
      </c>
      <c r="E56" s="44" t="s">
        <v>351</v>
      </c>
      <c r="F56" s="44"/>
    </row>
    <row r="57" spans="1:6" ht="41.4">
      <c r="A57" s="128"/>
      <c r="B57" s="64" t="str">
        <f>Synthèse!B70</f>
        <v>9.2</v>
      </c>
      <c r="C57" s="44" t="str">
        <f>Synthèse!C70</f>
        <v>Dans chaque page web, la structure du document est-elle cohérente (hors cas particuliers) ?</v>
      </c>
      <c r="D57" s="64" t="s">
        <v>38</v>
      </c>
      <c r="E57" s="44" t="s">
        <v>321</v>
      </c>
      <c r="F57" s="44"/>
    </row>
    <row r="58" spans="1:6" ht="28.8">
      <c r="A58" s="128"/>
      <c r="B58" s="64" t="str">
        <f>Synthèse!B71</f>
        <v>9.3</v>
      </c>
      <c r="C58" s="44" t="str">
        <f>Synthèse!C71</f>
        <v>Dans chaque page web, chaque liste est-elle correctement structurée ?</v>
      </c>
      <c r="D58" s="64" t="s">
        <v>38</v>
      </c>
      <c r="E58" s="44" t="s">
        <v>339</v>
      </c>
      <c r="F58" s="44"/>
    </row>
    <row r="59" spans="1:6" ht="27.6">
      <c r="A59" s="128"/>
      <c r="B59" s="64" t="str">
        <f>Synthèse!B72</f>
        <v>9.4</v>
      </c>
      <c r="C59" s="44" t="str">
        <f>Synthèse!C72</f>
        <v>Dans chaque page web, chaque citation est-elle correctement indiquée ?</v>
      </c>
      <c r="D59" s="64" t="s">
        <v>39</v>
      </c>
      <c r="E59" s="44"/>
      <c r="F59" s="44"/>
    </row>
    <row r="60" spans="1:6" ht="41.4">
      <c r="A60" s="128" t="str">
        <f>Synthèse!A74</f>
        <v>Présentation</v>
      </c>
      <c r="B60" s="41" t="str">
        <f>Synthèse!B74</f>
        <v>10.1</v>
      </c>
      <c r="C60" s="40" t="str">
        <f>Synthèse!C74</f>
        <v>Dans le site web, des feuilles de styles sont-elles utilisées pour contrôler la présentation de l’information ?</v>
      </c>
      <c r="D60" s="41" t="s">
        <v>37</v>
      </c>
      <c r="E60" s="40"/>
      <c r="F60" s="40"/>
    </row>
    <row r="61" spans="1:6" ht="41.4">
      <c r="A61" s="128"/>
      <c r="B61" s="41" t="str">
        <f>Synthèse!B75</f>
        <v>10.2</v>
      </c>
      <c r="C61" s="40" t="str">
        <f>Synthèse!C75</f>
        <v>Dans chaque page web, le contenu visible reste-t-il présent lorsque les feuilles de styles sont désactivées ?</v>
      </c>
      <c r="D61" s="41" t="s">
        <v>37</v>
      </c>
      <c r="E61" s="40"/>
      <c r="F61" s="40"/>
    </row>
    <row r="62" spans="1:6" ht="41.4">
      <c r="A62" s="128"/>
      <c r="B62" s="41" t="str">
        <f>Synthèse!B76</f>
        <v>10.3</v>
      </c>
      <c r="C62" s="40" t="str">
        <f>Synthèse!C76</f>
        <v>Dans chaque page web, l’information reste-t-elle compréhensible lorsque les feuilles de styles sont désactivées ?</v>
      </c>
      <c r="D62" s="41" t="s">
        <v>37</v>
      </c>
      <c r="E62" s="40"/>
      <c r="F62" s="40"/>
    </row>
    <row r="63" spans="1:6" ht="55.2">
      <c r="A63" s="128"/>
      <c r="B63" s="41" t="str">
        <f>Synthèse!B77</f>
        <v>10.4</v>
      </c>
      <c r="C63" s="40" t="str">
        <f>Synthèse!C77</f>
        <v>Dans chaque page web, le texte reste-t-il lisible lorsque la taille des caractères est augmentée jusqu’à 200%, au moins (hors cas particuliers) ?</v>
      </c>
      <c r="D63" s="41" t="s">
        <v>37</v>
      </c>
      <c r="E63" s="40" t="s">
        <v>446</v>
      </c>
      <c r="F63" s="40"/>
    </row>
    <row r="64" spans="1:6" ht="41.4">
      <c r="A64" s="128"/>
      <c r="B64" s="41" t="str">
        <f>Synthèse!B78</f>
        <v>10.5</v>
      </c>
      <c r="C64" s="40" t="str">
        <f>Synthèse!C78</f>
        <v>Dans chaque page web, les déclarations CSS de couleurs de fond d’élément et de police sont-elles correctement utilisées ?</v>
      </c>
      <c r="D64" s="41" t="s">
        <v>37</v>
      </c>
      <c r="E64" s="40"/>
      <c r="F64" s="40"/>
    </row>
    <row r="65" spans="1:6" ht="41.4">
      <c r="A65" s="128"/>
      <c r="B65" s="41" t="str">
        <f>Synthèse!B79</f>
        <v>10.6</v>
      </c>
      <c r="C65" s="40" t="str">
        <f>Synthèse!C79</f>
        <v>Dans chaque page web, chaque lien dont la nature n’est pas évidente est-il visible par rapport au texte environnant ?</v>
      </c>
      <c r="D65" s="41" t="s">
        <v>39</v>
      </c>
      <c r="E65" s="40"/>
      <c r="F65" s="40"/>
    </row>
    <row r="66" spans="1:6" ht="41.4">
      <c r="A66" s="128"/>
      <c r="B66" s="41" t="str">
        <f>Synthèse!B80</f>
        <v>10.7</v>
      </c>
      <c r="C66" s="40" t="str">
        <f>Synthèse!C80</f>
        <v>Dans chaque page web, pour chaque élément recevant le focus, la prise de focus est-elle visible ?</v>
      </c>
      <c r="D66" s="41" t="s">
        <v>38</v>
      </c>
      <c r="E66" s="40" t="s">
        <v>321</v>
      </c>
      <c r="F66" s="40"/>
    </row>
    <row r="67" spans="1:6" ht="41.4">
      <c r="A67" s="128"/>
      <c r="B67" s="41" t="str">
        <f>Synthèse!B81</f>
        <v>10.8</v>
      </c>
      <c r="C67" s="40" t="str">
        <f>Synthèse!C81</f>
        <v>Pour chaque page web, les contenus cachés ont-ils vocation à être ignorés par les technologies d’assistance ?</v>
      </c>
      <c r="D67" s="41" t="s">
        <v>39</v>
      </c>
      <c r="E67" s="40"/>
      <c r="F67" s="40"/>
    </row>
    <row r="68" spans="1:6" ht="41.4">
      <c r="A68" s="128"/>
      <c r="B68" s="41" t="str">
        <f>Synthèse!B82</f>
        <v>10.9</v>
      </c>
      <c r="C68" s="40" t="str">
        <f>Synthèse!C82</f>
        <v>Dans chaque page web, l’information ne doit pas être donnée uniquement par la forme, taille ou position. Cette règle est-elle respectée ?</v>
      </c>
      <c r="D68" s="41" t="s">
        <v>37</v>
      </c>
      <c r="E68" s="40"/>
      <c r="F68" s="40"/>
    </row>
    <row r="69" spans="1:6" ht="55.2">
      <c r="A69" s="128"/>
      <c r="B69" s="41" t="str">
        <f>Synthèse!B83</f>
        <v>10.10</v>
      </c>
      <c r="C69" s="40" t="str">
        <f>Synthèse!C83</f>
        <v>Dans chaque page web, l’information ne doit pas être donnée par la forme, taille ou position uniquement. Cette règle est-elle implémentée de façon pertinente ?</v>
      </c>
      <c r="D69" s="41" t="s">
        <v>37</v>
      </c>
      <c r="E69" s="40"/>
      <c r="F69" s="40"/>
    </row>
    <row r="70" spans="1:6" ht="82.8">
      <c r="A70" s="128"/>
      <c r="B70" s="41" t="str">
        <f>Synthèse!B84</f>
        <v>10.11</v>
      </c>
      <c r="C70" s="40" t="str">
        <f>Synthèse!C84</f>
        <v>Pour chaque page web, les contenus peuvent-ils être présentés sans avoir recours à un défilement vertical pour une fenêtre ayant une hauteur de 256px ou à un défilement horizontal pour une fenêtre ayant une largeur de 320px (hors cas particuliers) ?</v>
      </c>
      <c r="D70" s="41" t="s">
        <v>37</v>
      </c>
      <c r="E70" s="40"/>
      <c r="F70" s="40"/>
    </row>
    <row r="71" spans="1:6" ht="69">
      <c r="A71" s="128"/>
      <c r="B71" s="41" t="str">
        <f>Synthèse!B85</f>
        <v>10.12</v>
      </c>
      <c r="C71" s="40" t="str">
        <f>Synthèse!C85</f>
        <v>Dans chaque page web, les propriétés d’espacement du texte peuvent-elles être redéfinies par l’utilisateur sans perte de contenu ou de fonctionnalité (hors cas particuliers) ?</v>
      </c>
      <c r="D71" s="41" t="s">
        <v>37</v>
      </c>
      <c r="E71" s="40"/>
      <c r="F71" s="40"/>
    </row>
    <row r="72" spans="1:6" ht="69">
      <c r="A72" s="128"/>
      <c r="B72" s="41" t="str">
        <f>Synthèse!B86</f>
        <v>10.13</v>
      </c>
      <c r="C72" s="40" t="str">
        <f>Synthèse!C86</f>
        <v>Dans chaque page web, les contenus additionnels apparaissant à la prise de focus ou au survol d’un composant d’interface sont-ils contrôlables par l’utilisateur (hors cas particuliers) ?</v>
      </c>
      <c r="D72" s="41" t="s">
        <v>39</v>
      </c>
      <c r="E72" s="40"/>
      <c r="F72" s="40"/>
    </row>
    <row r="73" spans="1:6" ht="55.2">
      <c r="A73" s="128"/>
      <c r="B73" s="41" t="str">
        <f>Synthèse!B87</f>
        <v>10.14</v>
      </c>
      <c r="C73" s="40" t="str">
        <f>Synthèse!C87</f>
        <v>Dans chaque page web, les contenus additionnels apparaissant via les styles CSS uniquement peuvent-ils être rendus visibles au clavier et par tout dispositif de pointage ?</v>
      </c>
      <c r="D73" s="41" t="s">
        <v>39</v>
      </c>
      <c r="E73" s="40"/>
      <c r="F73" s="40"/>
    </row>
    <row r="74" spans="1:6" ht="27.6">
      <c r="A74" s="128" t="str">
        <f>Synthèse!A89</f>
        <v>Formulaires</v>
      </c>
      <c r="B74" s="10" t="str">
        <f>Synthèse!B89</f>
        <v>11.1</v>
      </c>
      <c r="C74" s="2" t="str">
        <f>Synthèse!C89</f>
        <v>Chaque champ de formulaire a-t-il une étiquette ?</v>
      </c>
      <c r="D74" s="10" t="s">
        <v>37</v>
      </c>
      <c r="E74" s="2"/>
      <c r="F74" s="2"/>
    </row>
    <row r="75" spans="1:6" ht="41.4">
      <c r="A75" s="128"/>
      <c r="B75" s="10" t="str">
        <f>Synthèse!B90</f>
        <v>11.2</v>
      </c>
      <c r="C75" s="2" t="str">
        <f>Synthèse!C90</f>
        <v>Chaque étiquette associée à un champ de formulaire est-elle pertinente (hors cas particuliers) ?</v>
      </c>
      <c r="D75" s="10" t="s">
        <v>37</v>
      </c>
      <c r="E75" s="2"/>
      <c r="F75" s="2"/>
    </row>
    <row r="76" spans="1:6" ht="69">
      <c r="A76" s="128"/>
      <c r="B76" s="10" t="str">
        <f>Synthèse!B91</f>
        <v>11.3</v>
      </c>
      <c r="C76" s="2" t="str">
        <f>Synthèse!C91</f>
        <v>Dans chaque formulaire, chaque étiquette associée à un champ de formulaire ayant la même fonction et répété plusieurs fois dans une même page ou dans un ensemble de pages est-elle cohérente ?</v>
      </c>
      <c r="D76" s="10" t="s">
        <v>39</v>
      </c>
      <c r="E76" s="2"/>
      <c r="F76" s="2"/>
    </row>
    <row r="77" spans="1:6" ht="41.4">
      <c r="A77" s="128"/>
      <c r="B77" s="10" t="str">
        <f>Synthèse!B92</f>
        <v>11.4</v>
      </c>
      <c r="C77" s="2" t="str">
        <f>Synthèse!C92</f>
        <v>Dans chaque formulaire, chaque étiquette de champ et son champ associé sont-ils accolés (hors cas particuliers) ?</v>
      </c>
      <c r="D77" s="10" t="s">
        <v>37</v>
      </c>
      <c r="E77" s="2"/>
      <c r="F77" s="2"/>
    </row>
    <row r="78" spans="1:6" ht="27.6">
      <c r="A78" s="128"/>
      <c r="B78" s="10" t="str">
        <f>Synthèse!B93</f>
        <v>11.5</v>
      </c>
      <c r="C78" s="2" t="str">
        <f>Synthèse!C93</f>
        <v>Dans chaque formulaire, les champs de même nature sont-ils regroupés, si nécessaire ?</v>
      </c>
      <c r="D78" s="10" t="s">
        <v>39</v>
      </c>
      <c r="E78" s="2"/>
      <c r="F78" s="2"/>
    </row>
    <row r="79" spans="1:6" ht="27.6">
      <c r="A79" s="128"/>
      <c r="B79" s="10" t="str">
        <f>Synthèse!B94</f>
        <v>11.6</v>
      </c>
      <c r="C79" s="2" t="str">
        <f>Synthèse!C94</f>
        <v>Dans chaque formulaire, chaque regroupement de champs de formulaire a-t-il une légende ?</v>
      </c>
      <c r="D79" s="10" t="s">
        <v>39</v>
      </c>
      <c r="E79" s="6"/>
      <c r="F79" s="6"/>
    </row>
    <row r="80" spans="1:6" ht="41.4">
      <c r="A80" s="128"/>
      <c r="B80" s="10" t="str">
        <f>Synthèse!B95</f>
        <v>11.7</v>
      </c>
      <c r="C80" s="2" t="str">
        <f>Synthèse!C95</f>
        <v>Dans chaque formulaire, chaque légende associée à un regroupement de champs de même nature est-elle pertinente ?</v>
      </c>
      <c r="D80" s="10" t="s">
        <v>39</v>
      </c>
      <c r="E80" s="6"/>
      <c r="F80" s="6"/>
    </row>
    <row r="81" spans="1:6" ht="41.4">
      <c r="A81" s="128"/>
      <c r="B81" s="10" t="str">
        <f>Synthèse!B96</f>
        <v>11.8</v>
      </c>
      <c r="C81" s="2" t="str">
        <f>Synthèse!C96</f>
        <v>Dans chaque formulaire, les items de même nature d’une liste de choix sont-ils regroupées de manière pertinente ?</v>
      </c>
      <c r="D81" s="10" t="s">
        <v>39</v>
      </c>
      <c r="E81" s="6"/>
      <c r="F81" s="6"/>
    </row>
    <row r="82" spans="1:6" ht="27.6">
      <c r="A82" s="128"/>
      <c r="B82" s="10" t="str">
        <f>Synthèse!B97</f>
        <v>11.9</v>
      </c>
      <c r="C82" s="2" t="str">
        <f>Synthèse!C97</f>
        <v>Dans chaque formulaire, l’intitulé de chaque bouton est-il pertinent (hors cas particuliers) ?</v>
      </c>
      <c r="D82" s="10" t="s">
        <v>37</v>
      </c>
      <c r="E82" s="6"/>
      <c r="F82" s="6"/>
    </row>
    <row r="83" spans="1:6" ht="41.4">
      <c r="A83" s="128"/>
      <c r="B83" s="10" t="str">
        <f>Synthèse!B98</f>
        <v>11.10</v>
      </c>
      <c r="C83" s="2" t="str">
        <f>Synthèse!C98</f>
        <v>Dans chaque formulaire, le contrôle de saisie est-il utilisé de manière pertinente (hors cas particuliers) ?</v>
      </c>
      <c r="D83" s="10" t="s">
        <v>39</v>
      </c>
      <c r="E83" s="6"/>
      <c r="F83" s="6"/>
    </row>
    <row r="84" spans="1:6" ht="55.2">
      <c r="A84" s="128"/>
      <c r="B84" s="10" t="str">
        <f>Synthèse!B99</f>
        <v>11.11</v>
      </c>
      <c r="C84" s="2" t="str">
        <f>Synthèse!C99</f>
        <v>Dans chaque formulaire, le contrôle de saisie est-il accompagné, si nécessaire, de suggestions facilitant la correction des erreurs de saisie ?</v>
      </c>
      <c r="D84" s="10" t="s">
        <v>39</v>
      </c>
      <c r="E84" s="6"/>
      <c r="F84" s="6"/>
    </row>
    <row r="85" spans="1:6" ht="82.8">
      <c r="A85" s="128"/>
      <c r="B85" s="10" t="str">
        <f>Synthèse!B100</f>
        <v>11.12</v>
      </c>
      <c r="C85" s="2" t="str">
        <f>Synthèse!C100</f>
        <v>Pour chaque formulaire qui modifie ou supprime des données, ou qui transmet des réponses à un test ou à un examen, ou dont la validation a des conséquences financières ou juridiques, la saisie des données vérifie-t-elle une de ces conditions ?</v>
      </c>
      <c r="D85" s="10" t="s">
        <v>39</v>
      </c>
      <c r="E85" s="6"/>
      <c r="F85" s="6"/>
    </row>
    <row r="86" spans="1:6" ht="55.2">
      <c r="A86" s="128"/>
      <c r="B86" s="10" t="str">
        <f>Synthèse!B101</f>
        <v>11.13</v>
      </c>
      <c r="C86" s="2" t="str">
        <f>Synthèse!C101</f>
        <v>La finalité d’un champ de saisie peut-elle être déduite pour faciliter le remplissage automatique des champs avec les données de l’utilisateur ?</v>
      </c>
      <c r="D86" s="10" t="s">
        <v>39</v>
      </c>
      <c r="E86" s="6"/>
      <c r="F86" s="6"/>
    </row>
    <row r="87" spans="1:6" ht="41.4">
      <c r="A87" s="128" t="str">
        <f>Synthèse!A103</f>
        <v>Navigation</v>
      </c>
      <c r="B87" s="41" t="str">
        <f>Synthèse!B103</f>
        <v>12.1</v>
      </c>
      <c r="C87" s="40" t="str">
        <f>Synthèse!C103</f>
        <v>Chaque ensemble de pages dispose-t-il de deux systèmes de navigation différents, au moins (hors cas particuliers) ?</v>
      </c>
      <c r="D87" s="41" t="s">
        <v>37</v>
      </c>
      <c r="E87" s="40"/>
      <c r="F87" s="40"/>
    </row>
    <row r="88" spans="1:6" ht="41.4">
      <c r="A88" s="128"/>
      <c r="B88" s="41" t="str">
        <f>Synthèse!B104</f>
        <v>12.2</v>
      </c>
      <c r="C88" s="40" t="str">
        <f>Synthèse!C104</f>
        <v>Dans chaque ensemble de pages, le menu et les barres de navigation sont-ils toujours à la même place (hors cas particuliers) ?</v>
      </c>
      <c r="D88" s="41" t="s">
        <v>37</v>
      </c>
      <c r="E88" s="40"/>
      <c r="F88" s="40"/>
    </row>
    <row r="89" spans="1:6">
      <c r="A89" s="128"/>
      <c r="B89" s="41" t="str">
        <f>Synthèse!B105</f>
        <v>12.3</v>
      </c>
      <c r="C89" s="40" t="str">
        <f>Synthèse!C105</f>
        <v>La page « plan du site » est-elle pertinente ?</v>
      </c>
      <c r="D89" s="41" t="s">
        <v>39</v>
      </c>
      <c r="E89" s="40"/>
      <c r="F89" s="40"/>
    </row>
    <row r="90" spans="1:6" ht="41.4">
      <c r="A90" s="128"/>
      <c r="B90" s="41" t="str">
        <f>Synthèse!B106</f>
        <v>12.4</v>
      </c>
      <c r="C90" s="40" t="str">
        <f>Synthèse!C106</f>
        <v>Dans chaque ensemble de pages, la page « plan du site » est-elle atteignable de manière identique ?</v>
      </c>
      <c r="D90" s="41" t="s">
        <v>37</v>
      </c>
      <c r="E90" s="40"/>
      <c r="F90" s="40"/>
    </row>
    <row r="91" spans="1:6" ht="41.4">
      <c r="A91" s="128"/>
      <c r="B91" s="41" t="str">
        <f>Synthèse!B107</f>
        <v>12.5</v>
      </c>
      <c r="C91" s="40" t="str">
        <f>Synthèse!C107</f>
        <v>Dans chaque ensemble de pages, le moteur de recherche est-il atteignable de manière identique ?</v>
      </c>
      <c r="D91" s="41" t="s">
        <v>37</v>
      </c>
      <c r="E91" s="40"/>
      <c r="F91" s="40"/>
    </row>
    <row r="92" spans="1:6" ht="82.8">
      <c r="A92" s="128"/>
      <c r="B92" s="41" t="str">
        <f>Synthèse!B108</f>
        <v>12.6</v>
      </c>
      <c r="C92" s="40" t="str">
        <f>Synthèse!C108</f>
        <v>Les zones de regroupement de contenus présentes dans plusieurs pages web (zones d’en-tête, de navigation principale, de contenu principal, de pied de page et de moteur de recherche) peuvent-elles être atteintes ou évitées ?</v>
      </c>
      <c r="D92" s="41" t="s">
        <v>38</v>
      </c>
      <c r="E92" s="40" t="s">
        <v>321</v>
      </c>
      <c r="F92" s="40"/>
    </row>
    <row r="93" spans="1:6" ht="41.4">
      <c r="A93" s="128"/>
      <c r="B93" s="41" t="str">
        <f>Synthèse!B109</f>
        <v>12.7</v>
      </c>
      <c r="C93" s="40" t="str">
        <f>Synthèse!C109</f>
        <v>Dans chaque page web, un lien d’évitement ou d’accès rapide à la zone de contenu principal est-il présent (hors cas particuliers) ?</v>
      </c>
      <c r="D93" s="41" t="s">
        <v>38</v>
      </c>
      <c r="E93" s="40" t="s">
        <v>321</v>
      </c>
      <c r="F93" s="40"/>
    </row>
    <row r="94" spans="1:6" ht="27.6">
      <c r="A94" s="128"/>
      <c r="B94" s="41" t="str">
        <f>Synthèse!B110</f>
        <v>12.8</v>
      </c>
      <c r="C94" s="40" t="str">
        <f>Synthèse!C110</f>
        <v>Dans chaque page web, l’ordre de tabulation est-il cohérent ?</v>
      </c>
      <c r="D94" s="41" t="s">
        <v>37</v>
      </c>
      <c r="E94" s="40"/>
      <c r="F94" s="40"/>
    </row>
    <row r="95" spans="1:6" ht="41.4">
      <c r="A95" s="128"/>
      <c r="B95" s="41" t="str">
        <f>Synthèse!B111</f>
        <v>12.9</v>
      </c>
      <c r="C95" s="40" t="str">
        <f>Synthèse!C111</f>
        <v>Dans chaque page web, la navigation ne doit pas contenir de piège au clavier. Cette règle est-elle respectée ?</v>
      </c>
      <c r="D95" s="41" t="s">
        <v>37</v>
      </c>
      <c r="E95" s="40"/>
      <c r="F95" s="40"/>
    </row>
    <row r="96" spans="1:6" ht="55.2">
      <c r="A96" s="128"/>
      <c r="B96" s="41" t="str">
        <f>Synthèse!B112</f>
        <v>12.10</v>
      </c>
      <c r="C96" s="40" t="str">
        <f>Synthèse!C112</f>
        <v>Dans chaque page web, les raccourcis clavier n’utilisant qu’une seule touche (lettre minuscule ou majuscule, ponctuation, chiffre ou symbole) sont-ils contrôlables par l’utilisateur ?</v>
      </c>
      <c r="D96" s="41" t="s">
        <v>39</v>
      </c>
      <c r="E96" s="40"/>
      <c r="F96" s="40"/>
    </row>
    <row r="97" spans="1:6" ht="69">
      <c r="A97" s="128"/>
      <c r="B97" s="41" t="str">
        <f>Synthèse!B113</f>
        <v>12.11</v>
      </c>
      <c r="C97" s="40" t="str">
        <f>Synthèse!C113</f>
        <v>Dans chaque page web, les contenus additionnels apparaissant au survol, à la prise de focus ou à l’activation d’un composant d’interface sont-ils si nécessaire atteignables au clavier ?</v>
      </c>
      <c r="D97" s="41" t="s">
        <v>39</v>
      </c>
      <c r="E97" s="40"/>
      <c r="F97" s="40"/>
    </row>
    <row r="98" spans="1:6" ht="41.4">
      <c r="A98" s="128" t="str">
        <f>Synthèse!A115</f>
        <v>Consultation</v>
      </c>
      <c r="B98" s="10" t="str">
        <f>Synthèse!B115</f>
        <v>13.1</v>
      </c>
      <c r="C98" s="2" t="str">
        <f>Synthèse!C115</f>
        <v>Pour chaque page web, l’utilisateur a-t-il le contrôle de chaque limite de temps modifiant le contenu (hors cas particuliers) ?</v>
      </c>
      <c r="D98" s="10" t="s">
        <v>39</v>
      </c>
      <c r="E98" s="2"/>
      <c r="F98" s="2"/>
    </row>
    <row r="99" spans="1:6" ht="55.2">
      <c r="A99" s="128"/>
      <c r="B99" s="10" t="str">
        <f>Synthèse!B116</f>
        <v>13.2</v>
      </c>
      <c r="C99" s="2" t="str">
        <f>Synthèse!C116</f>
        <v>Dans chaque page web, l’ouverture d’une nouvelle fenêtre ne doit pas être déclenchée sans action de l’utilisateur. Cette règle est-elle respectée ?</v>
      </c>
      <c r="D99" s="10" t="s">
        <v>37</v>
      </c>
      <c r="E99" s="2"/>
      <c r="F99" s="2"/>
    </row>
    <row r="100" spans="1:6" ht="55.2">
      <c r="A100" s="128"/>
      <c r="B100" s="10" t="str">
        <f>Synthèse!B117</f>
        <v>13.3</v>
      </c>
      <c r="C100" s="2" t="str">
        <f>Synthèse!C117</f>
        <v>Dans chaque page web, chaque document bureautique en téléchargement possède-t-il, si nécessaire, une version accessible (hors cas particuliers) ?</v>
      </c>
      <c r="D100" s="10" t="s">
        <v>39</v>
      </c>
      <c r="E100" s="2"/>
      <c r="F100" s="2"/>
    </row>
    <row r="101" spans="1:6" ht="41.4">
      <c r="A101" s="128"/>
      <c r="B101" s="10" t="str">
        <f>Synthèse!B118</f>
        <v>13.4</v>
      </c>
      <c r="C101" s="2" t="str">
        <f>Synthèse!C118</f>
        <v>Pour chaque document bureautique ayant une version accessible, cette version offre-t-elle la même information ?</v>
      </c>
      <c r="D101" s="10" t="s">
        <v>39</v>
      </c>
      <c r="E101" s="2"/>
      <c r="F101" s="2"/>
    </row>
    <row r="102" spans="1:6" ht="41.4">
      <c r="A102" s="128"/>
      <c r="B102" s="10" t="str">
        <f>Synthèse!B119</f>
        <v>13.5</v>
      </c>
      <c r="C102" s="2" t="str">
        <f>Synthèse!C119</f>
        <v>Dans chaque page web, chaque contenu cryptique (art ASCII, émoticon, syntaxe cryptique) a-t-il une alternative ?</v>
      </c>
      <c r="D102" s="10" t="s">
        <v>39</v>
      </c>
      <c r="E102" s="2"/>
      <c r="F102" s="2"/>
    </row>
    <row r="103" spans="1:6" ht="55.2">
      <c r="A103" s="128"/>
      <c r="B103" s="10" t="str">
        <f>Synthèse!B120</f>
        <v>13.6</v>
      </c>
      <c r="C103" s="2" t="str">
        <f>Synthèse!C120</f>
        <v>Dans chaque page web, pour chaque contenu cryptique (art ASCII, émoticon, syntaxe cryptique) ayant une alternative, cette alternative est-elle pertinente ?</v>
      </c>
      <c r="D103" s="10" t="s">
        <v>39</v>
      </c>
      <c r="E103" s="2"/>
      <c r="F103" s="2"/>
    </row>
    <row r="104" spans="1:6" ht="41.4">
      <c r="A104" s="128"/>
      <c r="B104" s="10" t="str">
        <f>Synthèse!B121</f>
        <v>13.7</v>
      </c>
      <c r="C104" s="2" t="str">
        <f>Synthèse!C121</f>
        <v>Dans chaque page web, les changements brusques de luminosité ou les effets de flash sont-ils correctement utilisés ?</v>
      </c>
      <c r="D104" s="10" t="s">
        <v>39</v>
      </c>
      <c r="E104" s="2"/>
      <c r="F104" s="2"/>
    </row>
    <row r="105" spans="1:6" ht="41.4">
      <c r="A105" s="128"/>
      <c r="B105" s="10" t="str">
        <f>Synthèse!B122</f>
        <v>13.8</v>
      </c>
      <c r="C105" s="2" t="str">
        <f>Synthèse!C122</f>
        <v>Dans chaque page web, chaque contenu en mouvement ou clignotant est-il contrôlable par l’utilisateur ?</v>
      </c>
      <c r="D105" s="10" t="s">
        <v>39</v>
      </c>
      <c r="E105" s="2"/>
      <c r="F105" s="2"/>
    </row>
    <row r="106" spans="1:6" ht="55.2">
      <c r="A106" s="128"/>
      <c r="B106" s="10" t="str">
        <f>Synthèse!B123</f>
        <v>13.9</v>
      </c>
      <c r="C106" s="2" t="str">
        <f>Synthèse!C123</f>
        <v>Dans chaque page web, le contenu proposé est-il consultable quelle que soit l’orientation de l’écran (portait ou paysage) (hors cas particuliers) ?</v>
      </c>
      <c r="D106" s="10" t="s">
        <v>37</v>
      </c>
      <c r="E106" s="2"/>
      <c r="F106" s="2"/>
    </row>
    <row r="107" spans="1:6" ht="69">
      <c r="A107" s="128"/>
      <c r="B107" s="10" t="str">
        <f>Synthèse!B124</f>
        <v>13.10</v>
      </c>
      <c r="C107" s="2" t="str">
        <f>Synthèse!C124</f>
        <v>Dans chaque page web, les fonctionnalités utilisables ou disponibles au moyen d’un geste complexe peuvent-elles être également disponibles au moyen d’un geste simple (hors cas particuliers) ?</v>
      </c>
      <c r="D107" s="10" t="s">
        <v>39</v>
      </c>
      <c r="E107" s="2"/>
      <c r="F107" s="2"/>
    </row>
    <row r="108" spans="1:6" ht="69">
      <c r="A108" s="128"/>
      <c r="B108" s="10" t="str">
        <f>Synthèse!B125</f>
        <v>13.11</v>
      </c>
      <c r="C108" s="2" t="str">
        <f>Synthèse!C125</f>
        <v>Dans chaque page web, les actions déclenchées au moyen d’un dispositif de pointage sur un point unique de l’écran peuvent-elles faire l’objet d’une annulation (hors cas particuliers) ?</v>
      </c>
      <c r="D108" s="10" t="s">
        <v>37</v>
      </c>
      <c r="E108" s="2"/>
      <c r="F108" s="2"/>
    </row>
    <row r="109" spans="1:6" ht="55.2">
      <c r="A109" s="128"/>
      <c r="B109" s="10" t="str">
        <f>Synthèse!B126</f>
        <v>13.12</v>
      </c>
      <c r="C109" s="2" t="str">
        <f>Synthèse!C126</f>
        <v>Dans chaque page web, les fonctionnalités qui impliquent un mouvement de l’appareil ou vers l’appareil peuvent-elles être satisfaites de manière alternative (hors cas particuliers) ?</v>
      </c>
      <c r="D109" s="10" t="s">
        <v>39</v>
      </c>
      <c r="E109" s="2"/>
      <c r="F109" s="2"/>
    </row>
  </sheetData>
  <autoFilter ref="D3:D109" xr:uid="{A87147D8-76EF-E94A-AD05-113579E27F00}"/>
  <mergeCells count="13">
    <mergeCell ref="A87:A97"/>
    <mergeCell ref="A98:A109"/>
    <mergeCell ref="A31:A38"/>
    <mergeCell ref="A39:A40"/>
    <mergeCell ref="A41:A45"/>
    <mergeCell ref="A46:A55"/>
    <mergeCell ref="A56:A59"/>
    <mergeCell ref="A60:A73"/>
    <mergeCell ref="A18:A30"/>
    <mergeCell ref="A13:A14"/>
    <mergeCell ref="A15:A17"/>
    <mergeCell ref="A4:A12"/>
    <mergeCell ref="A74:A86"/>
  </mergeCells>
  <conditionalFormatting sqref="D4:D109">
    <cfRule type="cellIs" dxfId="99" priority="2" stopIfTrue="1" operator="equal">
      <formula>"C"</formula>
    </cfRule>
  </conditionalFormatting>
  <conditionalFormatting sqref="D4:D109">
    <cfRule type="cellIs" dxfId="98" priority="4" stopIfTrue="1" operator="equal">
      <formula>"NA"</formula>
    </cfRule>
  </conditionalFormatting>
  <conditionalFormatting sqref="D4:D109">
    <cfRule type="cellIs" dxfId="97" priority="1" stopIfTrue="1" operator="equal">
      <formula>"NCT"</formula>
    </cfRule>
    <cfRule type="cellIs" dxfId="96" priority="3" stopIfTrue="1" operator="equal">
      <formula>"NC"</formula>
    </cfRule>
  </conditionalFormatting>
  <conditionalFormatting sqref="D4:D109">
    <cfRule type="cellIs" dxfId="95" priority="5" stopIfTrue="1" operator="equal">
      <formula>"NT"</formula>
    </cfRule>
  </conditionalFormatting>
  <dataValidations count="1">
    <dataValidation type="list" showErrorMessage="1" sqref="D4:D109" xr:uid="{00000000-0002-0000-0700-000000000000}">
      <formula1>"C,NC,NA,NT"</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B109"/>
  <sheetViews>
    <sheetView zoomScaleNormal="100" workbookViewId="0">
      <pane xSplit="4" ySplit="3" topLeftCell="E4" activePane="bottomRight" state="frozen"/>
      <selection activeCell="D109" sqref="D109"/>
      <selection pane="topRight" activeCell="D109" sqref="D109"/>
      <selection pane="bottomLeft" activeCell="D109" sqref="D109"/>
      <selection pane="bottomRight" activeCell="E61" sqref="E61"/>
    </sheetView>
  </sheetViews>
  <sheetFormatPr baseColWidth="10" defaultColWidth="10.81640625" defaultRowHeight="13.8"/>
  <cols>
    <col min="1" max="1" width="3.81640625" style="1" customWidth="1"/>
    <col min="2" max="2" width="5.36328125" style="14" customWidth="1"/>
    <col min="3" max="3" width="35.81640625" style="9" customWidth="1"/>
    <col min="4" max="4" width="6.453125" style="14" customWidth="1"/>
    <col min="5" max="5" width="80.81640625" style="9" customWidth="1"/>
    <col min="6" max="6" width="33.81640625" style="9" customWidth="1"/>
    <col min="7" max="1016" width="14.1796875" style="9" customWidth="1"/>
    <col min="1017" max="1023" width="10.81640625" style="1" customWidth="1"/>
    <col min="1024" max="16384" width="10.81640625" style="1"/>
  </cols>
  <sheetData>
    <row r="1" spans="1:1016" s="11" customFormat="1">
      <c r="A1" s="20" t="str">
        <f>Périmètre!B13</f>
        <v>Mentions légales</v>
      </c>
      <c r="B1" s="20"/>
      <c r="C1" s="21"/>
      <c r="D1" s="27"/>
      <c r="E1" s="20"/>
      <c r="F1" s="20"/>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row>
    <row r="2" spans="1:1016" s="11" customFormat="1">
      <c r="A2" s="22" t="str">
        <f>Périmètre!C13</f>
        <v>http://www.eau-seine-normandie.fr/mentions-legales</v>
      </c>
      <c r="B2" s="22"/>
      <c r="C2" s="23"/>
      <c r="D2" s="28"/>
      <c r="E2" s="22"/>
      <c r="F2" s="22"/>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row>
    <row r="3" spans="1:1016">
      <c r="A3" s="24"/>
      <c r="B3" s="25" t="s">
        <v>255</v>
      </c>
      <c r="C3" s="25" t="s">
        <v>257</v>
      </c>
      <c r="D3" s="25" t="s">
        <v>258</v>
      </c>
      <c r="E3" s="25" t="s">
        <v>256</v>
      </c>
      <c r="F3" s="25" t="s">
        <v>4</v>
      </c>
    </row>
    <row r="4" spans="1:1016" ht="27.6">
      <c r="A4" s="129" t="str">
        <f>Synthèse!A9</f>
        <v>Images</v>
      </c>
      <c r="B4" s="10" t="str">
        <f>Synthèse!B9</f>
        <v>1.1</v>
      </c>
      <c r="C4" s="2" t="str">
        <f>Synthèse!C9</f>
        <v>Chaque image porteuse d’information a-t-elle une alternative textuelle ?</v>
      </c>
      <c r="D4" s="10" t="s">
        <v>39</v>
      </c>
      <c r="E4" s="2"/>
      <c r="F4" s="2"/>
      <c r="G4" s="1"/>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c r="TD4" s="12"/>
      <c r="TE4" s="12"/>
      <c r="TF4" s="12"/>
      <c r="TG4" s="12"/>
      <c r="TH4" s="12"/>
      <c r="TI4" s="12"/>
      <c r="TJ4" s="12"/>
      <c r="TK4" s="12"/>
      <c r="TL4" s="12"/>
      <c r="TM4" s="12"/>
      <c r="TN4" s="12"/>
      <c r="TO4" s="12"/>
      <c r="TP4" s="12"/>
      <c r="TQ4" s="12"/>
      <c r="TR4" s="12"/>
      <c r="TS4" s="12"/>
      <c r="TT4" s="12"/>
      <c r="TU4" s="12"/>
      <c r="TV4" s="12"/>
      <c r="TW4" s="12"/>
      <c r="TX4" s="12"/>
      <c r="TY4" s="12"/>
      <c r="TZ4" s="12"/>
      <c r="UA4" s="12"/>
      <c r="UB4" s="12"/>
      <c r="UC4" s="12"/>
      <c r="UD4" s="12"/>
      <c r="UE4" s="12"/>
      <c r="UF4" s="12"/>
      <c r="UG4" s="12"/>
      <c r="UH4" s="12"/>
      <c r="UI4" s="12"/>
      <c r="UJ4" s="12"/>
      <c r="UK4" s="12"/>
      <c r="UL4" s="12"/>
      <c r="UM4" s="12"/>
      <c r="UN4" s="12"/>
      <c r="UO4" s="12"/>
      <c r="UP4" s="12"/>
      <c r="UQ4" s="12"/>
      <c r="UR4" s="12"/>
      <c r="US4" s="12"/>
      <c r="UT4" s="12"/>
      <c r="UU4" s="12"/>
      <c r="UV4" s="12"/>
      <c r="UW4" s="12"/>
      <c r="UX4" s="12"/>
      <c r="UY4" s="12"/>
      <c r="UZ4" s="12"/>
      <c r="VA4" s="12"/>
      <c r="VB4" s="12"/>
      <c r="VC4" s="12"/>
      <c r="VD4" s="12"/>
      <c r="VE4" s="12"/>
      <c r="VF4" s="12"/>
      <c r="VG4" s="12"/>
      <c r="VH4" s="12"/>
      <c r="VI4" s="12"/>
      <c r="VJ4" s="12"/>
      <c r="VK4" s="12"/>
      <c r="VL4" s="12"/>
      <c r="VM4" s="12"/>
      <c r="VN4" s="12"/>
      <c r="VO4" s="12"/>
      <c r="VP4" s="12"/>
      <c r="VQ4" s="12"/>
      <c r="VR4" s="12"/>
      <c r="VS4" s="12"/>
      <c r="VT4" s="12"/>
      <c r="VU4" s="12"/>
      <c r="VV4" s="12"/>
      <c r="VW4" s="12"/>
      <c r="VX4" s="12"/>
      <c r="VY4" s="12"/>
      <c r="VZ4" s="12"/>
      <c r="WA4" s="12"/>
      <c r="WB4" s="12"/>
      <c r="WC4" s="12"/>
      <c r="WD4" s="12"/>
      <c r="WE4" s="12"/>
      <c r="WF4" s="12"/>
      <c r="WG4" s="12"/>
      <c r="WH4" s="12"/>
      <c r="WI4" s="12"/>
      <c r="WJ4" s="12"/>
      <c r="WK4" s="12"/>
      <c r="WL4" s="12"/>
      <c r="WM4" s="12"/>
      <c r="WN4" s="12"/>
      <c r="WO4" s="12"/>
      <c r="WP4" s="12"/>
      <c r="WQ4" s="12"/>
      <c r="WR4" s="12"/>
      <c r="WS4" s="12"/>
      <c r="WT4" s="12"/>
      <c r="WU4" s="12"/>
      <c r="WV4" s="12"/>
      <c r="WW4" s="12"/>
      <c r="WX4" s="12"/>
      <c r="WY4" s="12"/>
      <c r="WZ4" s="12"/>
      <c r="XA4" s="12"/>
      <c r="XB4" s="12"/>
      <c r="XC4" s="12"/>
      <c r="XD4" s="12"/>
      <c r="XE4" s="12"/>
      <c r="XF4" s="12"/>
      <c r="XG4" s="12"/>
      <c r="XH4" s="12"/>
      <c r="XI4" s="12"/>
      <c r="XJ4" s="12"/>
      <c r="XK4" s="12"/>
      <c r="XL4" s="12"/>
      <c r="XM4" s="12"/>
      <c r="XN4" s="12"/>
      <c r="XO4" s="12"/>
      <c r="XP4" s="12"/>
      <c r="XQ4" s="12"/>
      <c r="XR4" s="12"/>
      <c r="XS4" s="12"/>
      <c r="XT4" s="12"/>
      <c r="XU4" s="12"/>
      <c r="XV4" s="12"/>
      <c r="XW4" s="12"/>
      <c r="XX4" s="12"/>
      <c r="XY4" s="12"/>
      <c r="XZ4" s="12"/>
      <c r="YA4" s="12"/>
      <c r="YB4" s="12"/>
      <c r="YC4" s="12"/>
      <c r="YD4" s="12"/>
      <c r="YE4" s="12"/>
      <c r="YF4" s="12"/>
      <c r="YG4" s="12"/>
      <c r="YH4" s="12"/>
      <c r="YI4" s="12"/>
      <c r="YJ4" s="12"/>
      <c r="YK4" s="12"/>
      <c r="YL4" s="12"/>
      <c r="YM4" s="12"/>
      <c r="YN4" s="12"/>
      <c r="YO4" s="12"/>
      <c r="YP4" s="12"/>
      <c r="YQ4" s="12"/>
      <c r="YR4" s="12"/>
      <c r="YS4" s="12"/>
      <c r="YT4" s="12"/>
      <c r="YU4" s="12"/>
      <c r="YV4" s="12"/>
      <c r="YW4" s="12"/>
      <c r="YX4" s="12"/>
      <c r="YY4" s="12"/>
      <c r="YZ4" s="12"/>
      <c r="ZA4" s="12"/>
      <c r="ZB4" s="12"/>
      <c r="ZC4" s="12"/>
      <c r="ZD4" s="12"/>
      <c r="ZE4" s="12"/>
      <c r="ZF4" s="12"/>
      <c r="ZG4" s="12"/>
      <c r="ZH4" s="12"/>
      <c r="ZI4" s="12"/>
      <c r="ZJ4" s="12"/>
      <c r="ZK4" s="12"/>
      <c r="ZL4" s="12"/>
      <c r="ZM4" s="12"/>
      <c r="ZN4" s="12"/>
      <c r="ZO4" s="12"/>
      <c r="ZP4" s="12"/>
      <c r="ZQ4" s="12"/>
      <c r="ZR4" s="12"/>
      <c r="ZS4" s="12"/>
      <c r="ZT4" s="12"/>
      <c r="ZU4" s="12"/>
      <c r="ZV4" s="12"/>
      <c r="ZW4" s="12"/>
      <c r="ZX4" s="12"/>
      <c r="ZY4" s="12"/>
      <c r="ZZ4" s="12"/>
      <c r="AAA4" s="12"/>
      <c r="AAB4" s="12"/>
      <c r="AAC4" s="12"/>
      <c r="AAD4" s="12"/>
      <c r="AAE4" s="12"/>
      <c r="AAF4" s="12"/>
      <c r="AAG4" s="12"/>
      <c r="AAH4" s="12"/>
      <c r="AAI4" s="12"/>
      <c r="AAJ4" s="12"/>
      <c r="AAK4" s="12"/>
      <c r="AAL4" s="12"/>
      <c r="AAM4" s="12"/>
      <c r="AAN4" s="12"/>
      <c r="AAO4" s="12"/>
      <c r="AAP4" s="12"/>
      <c r="AAQ4" s="12"/>
      <c r="AAR4" s="12"/>
      <c r="AAS4" s="12"/>
      <c r="AAT4" s="12"/>
      <c r="AAU4" s="12"/>
      <c r="AAV4" s="12"/>
      <c r="AAW4" s="12"/>
      <c r="AAX4" s="12"/>
      <c r="AAY4" s="12"/>
      <c r="AAZ4" s="12"/>
      <c r="ABA4" s="12"/>
      <c r="ABB4" s="12"/>
      <c r="ABC4" s="12"/>
      <c r="ABD4" s="12"/>
      <c r="ABE4" s="12"/>
      <c r="ABF4" s="12"/>
      <c r="ABG4" s="12"/>
      <c r="ABH4" s="12"/>
      <c r="ABI4" s="12"/>
      <c r="ABJ4" s="12"/>
      <c r="ABK4" s="12"/>
      <c r="ABL4" s="12"/>
      <c r="ABM4" s="12"/>
      <c r="ABN4" s="12"/>
      <c r="ABO4" s="12"/>
      <c r="ABP4" s="12"/>
      <c r="ABQ4" s="12"/>
      <c r="ABR4" s="12"/>
      <c r="ABS4" s="12"/>
      <c r="ABT4" s="12"/>
      <c r="ABU4" s="12"/>
      <c r="ABV4" s="12"/>
      <c r="ABW4" s="12"/>
      <c r="ABX4" s="12"/>
      <c r="ABY4" s="12"/>
      <c r="ABZ4" s="12"/>
      <c r="ACA4" s="12"/>
      <c r="ACB4" s="12"/>
      <c r="ACC4" s="12"/>
      <c r="ACD4" s="12"/>
      <c r="ACE4" s="12"/>
      <c r="ACF4" s="12"/>
      <c r="ACG4" s="12"/>
      <c r="ACH4" s="12"/>
      <c r="ACI4" s="12"/>
      <c r="ACJ4" s="12"/>
      <c r="ACK4" s="12"/>
      <c r="ACL4" s="12"/>
      <c r="ACM4" s="12"/>
      <c r="ACN4" s="12"/>
      <c r="ACO4" s="12"/>
      <c r="ACP4" s="12"/>
      <c r="ACQ4" s="12"/>
      <c r="ACR4" s="12"/>
      <c r="ACS4" s="12"/>
      <c r="ACT4" s="12"/>
      <c r="ACU4" s="12"/>
      <c r="ACV4" s="12"/>
      <c r="ACW4" s="12"/>
      <c r="ACX4" s="12"/>
      <c r="ACY4" s="12"/>
      <c r="ACZ4" s="12"/>
      <c r="ADA4" s="12"/>
      <c r="ADB4" s="12"/>
      <c r="ADC4" s="12"/>
      <c r="ADD4" s="12"/>
      <c r="ADE4" s="12"/>
      <c r="ADF4" s="12"/>
      <c r="ADG4" s="12"/>
      <c r="ADH4" s="12"/>
      <c r="ADI4" s="12"/>
      <c r="ADJ4" s="12"/>
      <c r="ADK4" s="12"/>
      <c r="ADL4" s="12"/>
      <c r="ADM4" s="12"/>
      <c r="ADN4" s="12"/>
      <c r="ADO4" s="12"/>
      <c r="ADP4" s="12"/>
      <c r="ADQ4" s="12"/>
      <c r="ADR4" s="12"/>
      <c r="ADS4" s="12"/>
      <c r="ADT4" s="12"/>
      <c r="ADU4" s="12"/>
      <c r="ADV4" s="12"/>
      <c r="ADW4" s="12"/>
      <c r="ADX4" s="12"/>
      <c r="ADY4" s="12"/>
      <c r="ADZ4" s="12"/>
      <c r="AEA4" s="12"/>
      <c r="AEB4" s="12"/>
      <c r="AEC4" s="12"/>
      <c r="AED4" s="12"/>
      <c r="AEE4" s="12"/>
      <c r="AEF4" s="12"/>
      <c r="AEG4" s="12"/>
      <c r="AEH4" s="12"/>
      <c r="AEI4" s="12"/>
      <c r="AEJ4" s="12"/>
      <c r="AEK4" s="12"/>
      <c r="AEL4" s="12"/>
      <c r="AEM4" s="12"/>
      <c r="AEN4" s="12"/>
      <c r="AEO4" s="12"/>
      <c r="AEP4" s="12"/>
      <c r="AEQ4" s="12"/>
      <c r="AER4" s="12"/>
      <c r="AES4" s="12"/>
      <c r="AET4" s="12"/>
      <c r="AEU4" s="12"/>
      <c r="AEV4" s="12"/>
      <c r="AEW4" s="12"/>
      <c r="AEX4" s="12"/>
      <c r="AEY4" s="12"/>
      <c r="AEZ4" s="12"/>
      <c r="AFA4" s="12"/>
      <c r="AFB4" s="12"/>
      <c r="AFC4" s="12"/>
      <c r="AFD4" s="12"/>
      <c r="AFE4" s="12"/>
      <c r="AFF4" s="12"/>
      <c r="AFG4" s="12"/>
      <c r="AFH4" s="12"/>
      <c r="AFI4" s="12"/>
      <c r="AFJ4" s="12"/>
      <c r="AFK4" s="12"/>
      <c r="AFL4" s="12"/>
      <c r="AFM4" s="12"/>
      <c r="AFN4" s="12"/>
      <c r="AFO4" s="12"/>
      <c r="AFP4" s="12"/>
      <c r="AFQ4" s="12"/>
      <c r="AFR4" s="12"/>
      <c r="AFS4" s="12"/>
      <c r="AFT4" s="12"/>
      <c r="AFU4" s="12"/>
      <c r="AFV4" s="12"/>
      <c r="AFW4" s="12"/>
      <c r="AFX4" s="12"/>
      <c r="AFY4" s="12"/>
      <c r="AFZ4" s="12"/>
      <c r="AGA4" s="12"/>
      <c r="AGB4" s="12"/>
      <c r="AGC4" s="12"/>
      <c r="AGD4" s="12"/>
      <c r="AGE4" s="12"/>
      <c r="AGF4" s="12"/>
      <c r="AGG4" s="12"/>
      <c r="AGH4" s="12"/>
      <c r="AGI4" s="12"/>
      <c r="AGJ4" s="12"/>
      <c r="AGK4" s="12"/>
      <c r="AGL4" s="12"/>
      <c r="AGM4" s="12"/>
      <c r="AGN4" s="12"/>
      <c r="AGO4" s="12"/>
      <c r="AGP4" s="12"/>
      <c r="AGQ4" s="12"/>
      <c r="AGR4" s="12"/>
      <c r="AGS4" s="12"/>
      <c r="AGT4" s="12"/>
      <c r="AGU4" s="12"/>
      <c r="AGV4" s="12"/>
      <c r="AGW4" s="12"/>
      <c r="AGX4" s="12"/>
      <c r="AGY4" s="12"/>
      <c r="AGZ4" s="12"/>
      <c r="AHA4" s="12"/>
      <c r="AHB4" s="12"/>
      <c r="AHC4" s="12"/>
      <c r="AHD4" s="12"/>
      <c r="AHE4" s="12"/>
      <c r="AHF4" s="12"/>
      <c r="AHG4" s="12"/>
      <c r="AHH4" s="12"/>
      <c r="AHI4" s="12"/>
      <c r="AHJ4" s="12"/>
      <c r="AHK4" s="12"/>
      <c r="AHL4" s="12"/>
      <c r="AHM4" s="12"/>
      <c r="AHN4" s="12"/>
      <c r="AHO4" s="12"/>
      <c r="AHP4" s="12"/>
      <c r="AHQ4" s="12"/>
      <c r="AHR4" s="12"/>
      <c r="AHS4" s="12"/>
      <c r="AHT4" s="12"/>
      <c r="AHU4" s="12"/>
      <c r="AHV4" s="12"/>
      <c r="AHW4" s="12"/>
      <c r="AHX4" s="12"/>
      <c r="AHY4" s="12"/>
      <c r="AHZ4" s="12"/>
      <c r="AIA4" s="12"/>
      <c r="AIB4" s="12"/>
      <c r="AIC4" s="12"/>
      <c r="AID4" s="12"/>
      <c r="AIE4" s="12"/>
      <c r="AIF4" s="12"/>
      <c r="AIG4" s="12"/>
      <c r="AIH4" s="12"/>
      <c r="AII4" s="12"/>
      <c r="AIJ4" s="12"/>
      <c r="AIK4" s="12"/>
      <c r="AIL4" s="12"/>
      <c r="AIM4" s="12"/>
      <c r="AIN4" s="12"/>
      <c r="AIO4" s="12"/>
      <c r="AIP4" s="12"/>
      <c r="AIQ4" s="12"/>
      <c r="AIR4" s="12"/>
      <c r="AIS4" s="12"/>
      <c r="AIT4" s="12"/>
      <c r="AIU4" s="12"/>
      <c r="AIV4" s="12"/>
      <c r="AIW4" s="12"/>
      <c r="AIX4" s="12"/>
      <c r="AIY4" s="12"/>
      <c r="AIZ4" s="12"/>
      <c r="AJA4" s="12"/>
      <c r="AJB4" s="12"/>
      <c r="AJC4" s="12"/>
      <c r="AJD4" s="12"/>
      <c r="AJE4" s="12"/>
      <c r="AJF4" s="12"/>
      <c r="AJG4" s="12"/>
      <c r="AJH4" s="12"/>
      <c r="AJI4" s="12"/>
      <c r="AJJ4" s="12"/>
      <c r="AJK4" s="12"/>
      <c r="AJL4" s="12"/>
      <c r="AJM4" s="12"/>
      <c r="AJN4" s="12"/>
      <c r="AJO4" s="12"/>
      <c r="AJP4" s="12"/>
      <c r="AJQ4" s="12"/>
      <c r="AJR4" s="12"/>
      <c r="AJS4" s="12"/>
      <c r="AJT4" s="12"/>
      <c r="AJU4" s="12"/>
      <c r="AJV4" s="12"/>
      <c r="AJW4" s="12"/>
      <c r="AJX4" s="12"/>
      <c r="AJY4" s="12"/>
      <c r="AJZ4" s="12"/>
      <c r="AKA4" s="12"/>
      <c r="AKB4" s="12"/>
      <c r="AKC4" s="12"/>
      <c r="AKD4" s="12"/>
      <c r="AKE4" s="12"/>
      <c r="AKF4" s="12"/>
      <c r="AKG4" s="12"/>
      <c r="AKH4" s="12"/>
      <c r="AKI4" s="12"/>
      <c r="AKJ4" s="12"/>
      <c r="AKK4" s="12"/>
      <c r="AKL4" s="12"/>
      <c r="AKM4" s="12"/>
      <c r="AKN4" s="12"/>
      <c r="AKO4" s="12"/>
      <c r="AKP4" s="12"/>
      <c r="AKQ4" s="12"/>
      <c r="AKR4" s="12"/>
      <c r="AKS4" s="12"/>
      <c r="AKT4" s="12"/>
      <c r="AKU4" s="12"/>
      <c r="AKV4" s="12"/>
      <c r="AKW4" s="12"/>
      <c r="AKX4" s="12"/>
      <c r="AKY4" s="12"/>
      <c r="AKZ4" s="12"/>
      <c r="ALA4" s="12"/>
      <c r="ALB4" s="12"/>
      <c r="ALC4" s="12"/>
      <c r="ALD4" s="12"/>
      <c r="ALE4" s="12"/>
      <c r="ALF4" s="12"/>
      <c r="ALG4" s="12"/>
      <c r="ALH4" s="12"/>
      <c r="ALI4" s="12"/>
      <c r="ALJ4" s="12"/>
      <c r="ALK4" s="12"/>
      <c r="ALL4" s="12"/>
      <c r="ALM4" s="12"/>
      <c r="ALN4" s="12"/>
      <c r="ALO4" s="12"/>
      <c r="ALP4" s="12"/>
      <c r="ALQ4" s="12"/>
      <c r="ALR4" s="12"/>
      <c r="ALS4" s="12"/>
      <c r="ALT4" s="12"/>
      <c r="ALU4" s="12"/>
      <c r="ALV4" s="12"/>
      <c r="ALW4" s="12"/>
      <c r="ALX4" s="12"/>
      <c r="ALY4" s="12"/>
      <c r="ALZ4" s="12"/>
      <c r="AMA4" s="12"/>
      <c r="AMB4" s="12"/>
    </row>
    <row r="5" spans="1:1016" ht="41.4">
      <c r="A5" s="116"/>
      <c r="B5" s="10" t="str">
        <f>Synthèse!B10</f>
        <v>1.2</v>
      </c>
      <c r="C5" s="2" t="str">
        <f>Synthèse!C10</f>
        <v>Chaque image de décoration est-elle correctement ignorée par les technologies d’assistance ?</v>
      </c>
      <c r="D5" s="10" t="s">
        <v>38</v>
      </c>
      <c r="E5" s="2" t="s">
        <v>342</v>
      </c>
      <c r="F5" s="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c r="NW5" s="12"/>
      <c r="NX5" s="12"/>
      <c r="NY5" s="12"/>
      <c r="NZ5" s="12"/>
      <c r="OA5" s="12"/>
      <c r="OB5" s="12"/>
      <c r="OC5" s="12"/>
      <c r="OD5" s="12"/>
      <c r="OE5" s="12"/>
      <c r="OF5" s="12"/>
      <c r="OG5" s="12"/>
      <c r="OH5" s="12"/>
      <c r="OI5" s="12"/>
      <c r="OJ5" s="12"/>
      <c r="OK5" s="12"/>
      <c r="OL5" s="12"/>
      <c r="OM5" s="12"/>
      <c r="ON5" s="12"/>
      <c r="OO5" s="12"/>
      <c r="OP5" s="12"/>
      <c r="OQ5" s="12"/>
      <c r="OR5" s="12"/>
      <c r="OS5" s="12"/>
      <c r="OT5" s="12"/>
      <c r="OU5" s="12"/>
      <c r="OV5" s="12"/>
      <c r="OW5" s="12"/>
      <c r="OX5" s="12"/>
      <c r="OY5" s="12"/>
      <c r="OZ5" s="12"/>
      <c r="PA5" s="12"/>
      <c r="PB5" s="12"/>
      <c r="PC5" s="12"/>
      <c r="PD5" s="12"/>
      <c r="PE5" s="12"/>
      <c r="PF5" s="12"/>
      <c r="PG5" s="12"/>
      <c r="PH5" s="12"/>
      <c r="PI5" s="12"/>
      <c r="PJ5" s="12"/>
      <c r="PK5" s="12"/>
      <c r="PL5" s="12"/>
      <c r="PM5" s="12"/>
      <c r="PN5" s="12"/>
      <c r="PO5" s="12"/>
      <c r="PP5" s="12"/>
      <c r="PQ5" s="12"/>
      <c r="PR5" s="12"/>
      <c r="PS5" s="12"/>
      <c r="PT5" s="12"/>
      <c r="PU5" s="12"/>
      <c r="PV5" s="12"/>
      <c r="PW5" s="12"/>
      <c r="PX5" s="12"/>
      <c r="PY5" s="12"/>
      <c r="PZ5" s="12"/>
      <c r="QA5" s="12"/>
      <c r="QB5" s="12"/>
      <c r="QC5" s="12"/>
      <c r="QD5" s="12"/>
      <c r="QE5" s="12"/>
      <c r="QF5" s="12"/>
      <c r="QG5" s="12"/>
      <c r="QH5" s="12"/>
      <c r="QI5" s="12"/>
      <c r="QJ5" s="12"/>
      <c r="QK5" s="12"/>
      <c r="QL5" s="12"/>
      <c r="QM5" s="12"/>
      <c r="QN5" s="12"/>
      <c r="QO5" s="12"/>
      <c r="QP5" s="12"/>
      <c r="QQ5" s="12"/>
      <c r="QR5" s="12"/>
      <c r="QS5" s="12"/>
      <c r="QT5" s="12"/>
      <c r="QU5" s="12"/>
      <c r="QV5" s="12"/>
      <c r="QW5" s="12"/>
      <c r="QX5" s="12"/>
      <c r="QY5" s="12"/>
      <c r="QZ5" s="12"/>
      <c r="RA5" s="12"/>
      <c r="RB5" s="12"/>
      <c r="RC5" s="12"/>
      <c r="RD5" s="12"/>
      <c r="RE5" s="12"/>
      <c r="RF5" s="12"/>
      <c r="RG5" s="12"/>
      <c r="RH5" s="12"/>
      <c r="RI5" s="12"/>
      <c r="RJ5" s="12"/>
      <c r="RK5" s="12"/>
      <c r="RL5" s="12"/>
      <c r="RM5" s="12"/>
      <c r="RN5" s="12"/>
      <c r="RO5" s="12"/>
      <c r="RP5" s="12"/>
      <c r="RQ5" s="12"/>
      <c r="RR5" s="12"/>
      <c r="RS5" s="12"/>
      <c r="RT5" s="12"/>
      <c r="RU5" s="12"/>
      <c r="RV5" s="12"/>
      <c r="RW5" s="12"/>
      <c r="RX5" s="12"/>
      <c r="RY5" s="12"/>
      <c r="RZ5" s="12"/>
      <c r="SA5" s="12"/>
      <c r="SB5" s="12"/>
      <c r="SC5" s="12"/>
      <c r="SD5" s="12"/>
      <c r="SE5" s="12"/>
      <c r="SF5" s="12"/>
      <c r="SG5" s="12"/>
      <c r="SH5" s="12"/>
      <c r="SI5" s="12"/>
      <c r="SJ5" s="12"/>
      <c r="SK5" s="12"/>
      <c r="SL5" s="12"/>
      <c r="SM5" s="12"/>
      <c r="SN5" s="12"/>
      <c r="SO5" s="12"/>
      <c r="SP5" s="12"/>
      <c r="SQ5" s="12"/>
      <c r="SR5" s="12"/>
      <c r="SS5" s="12"/>
      <c r="ST5" s="12"/>
      <c r="SU5" s="12"/>
      <c r="SV5" s="12"/>
      <c r="SW5" s="12"/>
      <c r="SX5" s="12"/>
      <c r="SY5" s="12"/>
      <c r="SZ5" s="12"/>
      <c r="TA5" s="12"/>
      <c r="TB5" s="12"/>
      <c r="TC5" s="12"/>
      <c r="TD5" s="12"/>
      <c r="TE5" s="12"/>
      <c r="TF5" s="12"/>
      <c r="TG5" s="12"/>
      <c r="TH5" s="12"/>
      <c r="TI5" s="12"/>
      <c r="TJ5" s="12"/>
      <c r="TK5" s="12"/>
      <c r="TL5" s="12"/>
      <c r="TM5" s="12"/>
      <c r="TN5" s="12"/>
      <c r="TO5" s="12"/>
      <c r="TP5" s="12"/>
      <c r="TQ5" s="12"/>
      <c r="TR5" s="12"/>
      <c r="TS5" s="12"/>
      <c r="TT5" s="12"/>
      <c r="TU5" s="12"/>
      <c r="TV5" s="12"/>
      <c r="TW5" s="12"/>
      <c r="TX5" s="12"/>
      <c r="TY5" s="12"/>
      <c r="TZ5" s="12"/>
      <c r="UA5" s="12"/>
      <c r="UB5" s="12"/>
      <c r="UC5" s="12"/>
      <c r="UD5" s="12"/>
      <c r="UE5" s="12"/>
      <c r="UF5" s="12"/>
      <c r="UG5" s="12"/>
      <c r="UH5" s="12"/>
      <c r="UI5" s="12"/>
      <c r="UJ5" s="12"/>
      <c r="UK5" s="12"/>
      <c r="UL5" s="12"/>
      <c r="UM5" s="12"/>
      <c r="UN5" s="12"/>
      <c r="UO5" s="12"/>
      <c r="UP5" s="12"/>
      <c r="UQ5" s="12"/>
      <c r="UR5" s="12"/>
      <c r="US5" s="12"/>
      <c r="UT5" s="12"/>
      <c r="UU5" s="12"/>
      <c r="UV5" s="12"/>
      <c r="UW5" s="12"/>
      <c r="UX5" s="12"/>
      <c r="UY5" s="12"/>
      <c r="UZ5" s="12"/>
      <c r="VA5" s="12"/>
      <c r="VB5" s="12"/>
      <c r="VC5" s="12"/>
      <c r="VD5" s="12"/>
      <c r="VE5" s="12"/>
      <c r="VF5" s="12"/>
      <c r="VG5" s="12"/>
      <c r="VH5" s="12"/>
      <c r="VI5" s="12"/>
      <c r="VJ5" s="12"/>
      <c r="VK5" s="12"/>
      <c r="VL5" s="12"/>
      <c r="VM5" s="12"/>
      <c r="VN5" s="12"/>
      <c r="VO5" s="12"/>
      <c r="VP5" s="12"/>
      <c r="VQ5" s="12"/>
      <c r="VR5" s="12"/>
      <c r="VS5" s="12"/>
      <c r="VT5" s="12"/>
      <c r="VU5" s="12"/>
      <c r="VV5" s="12"/>
      <c r="VW5" s="12"/>
      <c r="VX5" s="12"/>
      <c r="VY5" s="12"/>
      <c r="VZ5" s="12"/>
      <c r="WA5" s="12"/>
      <c r="WB5" s="12"/>
      <c r="WC5" s="12"/>
      <c r="WD5" s="12"/>
      <c r="WE5" s="12"/>
      <c r="WF5" s="12"/>
      <c r="WG5" s="12"/>
      <c r="WH5" s="12"/>
      <c r="WI5" s="12"/>
      <c r="WJ5" s="12"/>
      <c r="WK5" s="12"/>
      <c r="WL5" s="12"/>
      <c r="WM5" s="12"/>
      <c r="WN5" s="12"/>
      <c r="WO5" s="12"/>
      <c r="WP5" s="12"/>
      <c r="WQ5" s="12"/>
      <c r="WR5" s="12"/>
      <c r="WS5" s="12"/>
      <c r="WT5" s="12"/>
      <c r="WU5" s="12"/>
      <c r="WV5" s="12"/>
      <c r="WW5" s="12"/>
      <c r="WX5" s="12"/>
      <c r="WY5" s="12"/>
      <c r="WZ5" s="12"/>
      <c r="XA5" s="12"/>
      <c r="XB5" s="12"/>
      <c r="XC5" s="12"/>
      <c r="XD5" s="12"/>
      <c r="XE5" s="12"/>
      <c r="XF5" s="12"/>
      <c r="XG5" s="12"/>
      <c r="XH5" s="12"/>
      <c r="XI5" s="12"/>
      <c r="XJ5" s="12"/>
      <c r="XK5" s="12"/>
      <c r="XL5" s="12"/>
      <c r="XM5" s="12"/>
      <c r="XN5" s="12"/>
      <c r="XO5" s="12"/>
      <c r="XP5" s="12"/>
      <c r="XQ5" s="12"/>
      <c r="XR5" s="12"/>
      <c r="XS5" s="12"/>
      <c r="XT5" s="12"/>
      <c r="XU5" s="12"/>
      <c r="XV5" s="12"/>
      <c r="XW5" s="12"/>
      <c r="XX5" s="12"/>
      <c r="XY5" s="12"/>
      <c r="XZ5" s="12"/>
      <c r="YA5" s="12"/>
      <c r="YB5" s="12"/>
      <c r="YC5" s="12"/>
      <c r="YD5" s="12"/>
      <c r="YE5" s="12"/>
      <c r="YF5" s="12"/>
      <c r="YG5" s="12"/>
      <c r="YH5" s="12"/>
      <c r="YI5" s="12"/>
      <c r="YJ5" s="12"/>
      <c r="YK5" s="12"/>
      <c r="YL5" s="12"/>
      <c r="YM5" s="12"/>
      <c r="YN5" s="12"/>
      <c r="YO5" s="12"/>
      <c r="YP5" s="12"/>
      <c r="YQ5" s="12"/>
      <c r="YR5" s="12"/>
      <c r="YS5" s="12"/>
      <c r="YT5" s="12"/>
      <c r="YU5" s="12"/>
      <c r="YV5" s="12"/>
      <c r="YW5" s="12"/>
      <c r="YX5" s="12"/>
      <c r="YY5" s="12"/>
      <c r="YZ5" s="12"/>
      <c r="ZA5" s="12"/>
      <c r="ZB5" s="12"/>
      <c r="ZC5" s="12"/>
      <c r="ZD5" s="12"/>
      <c r="ZE5" s="12"/>
      <c r="ZF5" s="12"/>
      <c r="ZG5" s="12"/>
      <c r="ZH5" s="12"/>
      <c r="ZI5" s="12"/>
      <c r="ZJ5" s="12"/>
      <c r="ZK5" s="12"/>
      <c r="ZL5" s="12"/>
      <c r="ZM5" s="12"/>
      <c r="ZN5" s="12"/>
      <c r="ZO5" s="12"/>
      <c r="ZP5" s="12"/>
      <c r="ZQ5" s="12"/>
      <c r="ZR5" s="12"/>
      <c r="ZS5" s="12"/>
      <c r="ZT5" s="12"/>
      <c r="ZU5" s="12"/>
      <c r="ZV5" s="12"/>
      <c r="ZW5" s="12"/>
      <c r="ZX5" s="12"/>
      <c r="ZY5" s="12"/>
      <c r="ZZ5" s="12"/>
      <c r="AAA5" s="12"/>
      <c r="AAB5" s="12"/>
      <c r="AAC5" s="12"/>
      <c r="AAD5" s="12"/>
      <c r="AAE5" s="12"/>
      <c r="AAF5" s="12"/>
      <c r="AAG5" s="12"/>
      <c r="AAH5" s="12"/>
      <c r="AAI5" s="12"/>
      <c r="AAJ5" s="12"/>
      <c r="AAK5" s="12"/>
      <c r="AAL5" s="12"/>
      <c r="AAM5" s="12"/>
      <c r="AAN5" s="12"/>
      <c r="AAO5" s="12"/>
      <c r="AAP5" s="12"/>
      <c r="AAQ5" s="12"/>
      <c r="AAR5" s="12"/>
      <c r="AAS5" s="12"/>
      <c r="AAT5" s="12"/>
      <c r="AAU5" s="12"/>
      <c r="AAV5" s="12"/>
      <c r="AAW5" s="12"/>
      <c r="AAX5" s="12"/>
      <c r="AAY5" s="12"/>
      <c r="AAZ5" s="12"/>
      <c r="ABA5" s="12"/>
      <c r="ABB5" s="12"/>
      <c r="ABC5" s="12"/>
      <c r="ABD5" s="12"/>
      <c r="ABE5" s="12"/>
      <c r="ABF5" s="12"/>
      <c r="ABG5" s="12"/>
      <c r="ABH5" s="12"/>
      <c r="ABI5" s="12"/>
      <c r="ABJ5" s="12"/>
      <c r="ABK5" s="12"/>
      <c r="ABL5" s="12"/>
      <c r="ABM5" s="12"/>
      <c r="ABN5" s="12"/>
      <c r="ABO5" s="12"/>
      <c r="ABP5" s="12"/>
      <c r="ABQ5" s="12"/>
      <c r="ABR5" s="12"/>
      <c r="ABS5" s="12"/>
      <c r="ABT5" s="12"/>
      <c r="ABU5" s="12"/>
      <c r="ABV5" s="12"/>
      <c r="ABW5" s="12"/>
      <c r="ABX5" s="12"/>
      <c r="ABY5" s="12"/>
      <c r="ABZ5" s="12"/>
      <c r="ACA5" s="12"/>
      <c r="ACB5" s="12"/>
      <c r="ACC5" s="12"/>
      <c r="ACD5" s="12"/>
      <c r="ACE5" s="12"/>
      <c r="ACF5" s="12"/>
      <c r="ACG5" s="12"/>
      <c r="ACH5" s="12"/>
      <c r="ACI5" s="12"/>
      <c r="ACJ5" s="12"/>
      <c r="ACK5" s="12"/>
      <c r="ACL5" s="12"/>
      <c r="ACM5" s="12"/>
      <c r="ACN5" s="12"/>
      <c r="ACO5" s="12"/>
      <c r="ACP5" s="12"/>
      <c r="ACQ5" s="12"/>
      <c r="ACR5" s="12"/>
      <c r="ACS5" s="12"/>
      <c r="ACT5" s="12"/>
      <c r="ACU5" s="12"/>
      <c r="ACV5" s="12"/>
      <c r="ACW5" s="12"/>
      <c r="ACX5" s="12"/>
      <c r="ACY5" s="12"/>
      <c r="ACZ5" s="12"/>
      <c r="ADA5" s="12"/>
      <c r="ADB5" s="12"/>
      <c r="ADC5" s="12"/>
      <c r="ADD5" s="12"/>
      <c r="ADE5" s="12"/>
      <c r="ADF5" s="12"/>
      <c r="ADG5" s="12"/>
      <c r="ADH5" s="12"/>
      <c r="ADI5" s="12"/>
      <c r="ADJ5" s="12"/>
      <c r="ADK5" s="12"/>
      <c r="ADL5" s="12"/>
      <c r="ADM5" s="12"/>
      <c r="ADN5" s="12"/>
      <c r="ADO5" s="12"/>
      <c r="ADP5" s="12"/>
      <c r="ADQ5" s="12"/>
      <c r="ADR5" s="12"/>
      <c r="ADS5" s="12"/>
      <c r="ADT5" s="12"/>
      <c r="ADU5" s="12"/>
      <c r="ADV5" s="12"/>
      <c r="ADW5" s="12"/>
      <c r="ADX5" s="12"/>
      <c r="ADY5" s="12"/>
      <c r="ADZ5" s="12"/>
      <c r="AEA5" s="12"/>
      <c r="AEB5" s="12"/>
      <c r="AEC5" s="12"/>
      <c r="AED5" s="12"/>
      <c r="AEE5" s="12"/>
      <c r="AEF5" s="12"/>
      <c r="AEG5" s="12"/>
      <c r="AEH5" s="12"/>
      <c r="AEI5" s="12"/>
      <c r="AEJ5" s="12"/>
      <c r="AEK5" s="12"/>
      <c r="AEL5" s="12"/>
      <c r="AEM5" s="12"/>
      <c r="AEN5" s="12"/>
      <c r="AEO5" s="12"/>
      <c r="AEP5" s="12"/>
      <c r="AEQ5" s="12"/>
      <c r="AER5" s="12"/>
      <c r="AES5" s="12"/>
      <c r="AET5" s="12"/>
      <c r="AEU5" s="12"/>
      <c r="AEV5" s="12"/>
      <c r="AEW5" s="12"/>
      <c r="AEX5" s="12"/>
      <c r="AEY5" s="12"/>
      <c r="AEZ5" s="12"/>
      <c r="AFA5" s="12"/>
      <c r="AFB5" s="12"/>
      <c r="AFC5" s="12"/>
      <c r="AFD5" s="12"/>
      <c r="AFE5" s="12"/>
      <c r="AFF5" s="12"/>
      <c r="AFG5" s="12"/>
      <c r="AFH5" s="12"/>
      <c r="AFI5" s="12"/>
      <c r="AFJ5" s="12"/>
      <c r="AFK5" s="12"/>
      <c r="AFL5" s="12"/>
      <c r="AFM5" s="12"/>
      <c r="AFN5" s="12"/>
      <c r="AFO5" s="12"/>
      <c r="AFP5" s="12"/>
      <c r="AFQ5" s="12"/>
      <c r="AFR5" s="12"/>
      <c r="AFS5" s="12"/>
      <c r="AFT5" s="12"/>
      <c r="AFU5" s="12"/>
      <c r="AFV5" s="12"/>
      <c r="AFW5" s="12"/>
      <c r="AFX5" s="12"/>
      <c r="AFY5" s="12"/>
      <c r="AFZ5" s="12"/>
      <c r="AGA5" s="12"/>
      <c r="AGB5" s="12"/>
      <c r="AGC5" s="12"/>
      <c r="AGD5" s="12"/>
      <c r="AGE5" s="12"/>
      <c r="AGF5" s="12"/>
      <c r="AGG5" s="12"/>
      <c r="AGH5" s="12"/>
      <c r="AGI5" s="12"/>
      <c r="AGJ5" s="12"/>
      <c r="AGK5" s="12"/>
      <c r="AGL5" s="12"/>
      <c r="AGM5" s="12"/>
      <c r="AGN5" s="12"/>
      <c r="AGO5" s="12"/>
      <c r="AGP5" s="12"/>
      <c r="AGQ5" s="12"/>
      <c r="AGR5" s="12"/>
      <c r="AGS5" s="12"/>
      <c r="AGT5" s="12"/>
      <c r="AGU5" s="12"/>
      <c r="AGV5" s="12"/>
      <c r="AGW5" s="12"/>
      <c r="AGX5" s="12"/>
      <c r="AGY5" s="12"/>
      <c r="AGZ5" s="12"/>
      <c r="AHA5" s="12"/>
      <c r="AHB5" s="12"/>
      <c r="AHC5" s="12"/>
      <c r="AHD5" s="12"/>
      <c r="AHE5" s="12"/>
      <c r="AHF5" s="12"/>
      <c r="AHG5" s="12"/>
      <c r="AHH5" s="12"/>
      <c r="AHI5" s="12"/>
      <c r="AHJ5" s="12"/>
      <c r="AHK5" s="12"/>
      <c r="AHL5" s="12"/>
      <c r="AHM5" s="12"/>
      <c r="AHN5" s="12"/>
      <c r="AHO5" s="12"/>
      <c r="AHP5" s="12"/>
      <c r="AHQ5" s="12"/>
      <c r="AHR5" s="12"/>
      <c r="AHS5" s="12"/>
      <c r="AHT5" s="12"/>
      <c r="AHU5" s="12"/>
      <c r="AHV5" s="12"/>
      <c r="AHW5" s="12"/>
      <c r="AHX5" s="12"/>
      <c r="AHY5" s="12"/>
      <c r="AHZ5" s="12"/>
      <c r="AIA5" s="12"/>
      <c r="AIB5" s="12"/>
      <c r="AIC5" s="12"/>
      <c r="AID5" s="12"/>
      <c r="AIE5" s="12"/>
      <c r="AIF5" s="12"/>
      <c r="AIG5" s="12"/>
      <c r="AIH5" s="12"/>
      <c r="AII5" s="12"/>
      <c r="AIJ5" s="12"/>
      <c r="AIK5" s="12"/>
      <c r="AIL5" s="12"/>
      <c r="AIM5" s="12"/>
      <c r="AIN5" s="12"/>
      <c r="AIO5" s="12"/>
      <c r="AIP5" s="12"/>
      <c r="AIQ5" s="12"/>
      <c r="AIR5" s="12"/>
      <c r="AIS5" s="12"/>
      <c r="AIT5" s="12"/>
      <c r="AIU5" s="12"/>
      <c r="AIV5" s="12"/>
      <c r="AIW5" s="12"/>
      <c r="AIX5" s="12"/>
      <c r="AIY5" s="12"/>
      <c r="AIZ5" s="12"/>
      <c r="AJA5" s="12"/>
      <c r="AJB5" s="12"/>
      <c r="AJC5" s="12"/>
      <c r="AJD5" s="12"/>
      <c r="AJE5" s="12"/>
      <c r="AJF5" s="12"/>
      <c r="AJG5" s="12"/>
      <c r="AJH5" s="12"/>
      <c r="AJI5" s="12"/>
      <c r="AJJ5" s="12"/>
      <c r="AJK5" s="12"/>
      <c r="AJL5" s="12"/>
      <c r="AJM5" s="12"/>
      <c r="AJN5" s="12"/>
      <c r="AJO5" s="12"/>
      <c r="AJP5" s="12"/>
      <c r="AJQ5" s="12"/>
      <c r="AJR5" s="12"/>
      <c r="AJS5" s="12"/>
      <c r="AJT5" s="12"/>
      <c r="AJU5" s="12"/>
      <c r="AJV5" s="12"/>
      <c r="AJW5" s="12"/>
      <c r="AJX5" s="12"/>
      <c r="AJY5" s="12"/>
      <c r="AJZ5" s="12"/>
      <c r="AKA5" s="12"/>
      <c r="AKB5" s="12"/>
      <c r="AKC5" s="12"/>
      <c r="AKD5" s="12"/>
      <c r="AKE5" s="12"/>
      <c r="AKF5" s="12"/>
      <c r="AKG5" s="12"/>
      <c r="AKH5" s="12"/>
      <c r="AKI5" s="12"/>
      <c r="AKJ5" s="12"/>
      <c r="AKK5" s="12"/>
      <c r="AKL5" s="12"/>
      <c r="AKM5" s="12"/>
      <c r="AKN5" s="12"/>
      <c r="AKO5" s="12"/>
      <c r="AKP5" s="12"/>
      <c r="AKQ5" s="12"/>
      <c r="AKR5" s="12"/>
      <c r="AKS5" s="12"/>
      <c r="AKT5" s="12"/>
      <c r="AKU5" s="12"/>
      <c r="AKV5" s="12"/>
      <c r="AKW5" s="12"/>
      <c r="AKX5" s="12"/>
      <c r="AKY5" s="12"/>
      <c r="AKZ5" s="12"/>
      <c r="ALA5" s="12"/>
      <c r="ALB5" s="12"/>
      <c r="ALC5" s="12"/>
      <c r="ALD5" s="12"/>
      <c r="ALE5" s="12"/>
      <c r="ALF5" s="12"/>
      <c r="ALG5" s="12"/>
      <c r="ALH5" s="12"/>
      <c r="ALI5" s="12"/>
      <c r="ALJ5" s="12"/>
      <c r="ALK5" s="12"/>
      <c r="ALL5" s="12"/>
      <c r="ALM5" s="12"/>
      <c r="ALN5" s="12"/>
      <c r="ALO5" s="12"/>
      <c r="ALP5" s="12"/>
      <c r="ALQ5" s="12"/>
      <c r="ALR5" s="12"/>
      <c r="ALS5" s="12"/>
      <c r="ALT5" s="12"/>
      <c r="ALU5" s="12"/>
      <c r="ALV5" s="12"/>
      <c r="ALW5" s="12"/>
      <c r="ALX5" s="12"/>
      <c r="ALY5" s="12"/>
      <c r="ALZ5" s="12"/>
      <c r="AMA5" s="12"/>
      <c r="AMB5" s="12"/>
    </row>
    <row r="6" spans="1:1016" ht="41.4">
      <c r="A6" s="116"/>
      <c r="B6" s="10" t="str">
        <f>Synthèse!B11</f>
        <v>1.3</v>
      </c>
      <c r="C6" s="2" t="str">
        <f>Synthèse!C11</f>
        <v>Pour chaque image porteuse d'information ayant une alternative textuelle, cette alternative est-elle pertinente (hors cas particuliers) ?</v>
      </c>
      <c r="D6" s="10" t="s">
        <v>39</v>
      </c>
      <c r="E6" s="2"/>
      <c r="F6" s="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12"/>
      <c r="OM6" s="12"/>
      <c r="ON6" s="12"/>
      <c r="OO6" s="12"/>
      <c r="OP6" s="12"/>
      <c r="OQ6" s="12"/>
      <c r="OR6" s="12"/>
      <c r="OS6" s="12"/>
      <c r="OT6" s="12"/>
      <c r="OU6" s="12"/>
      <c r="OV6" s="12"/>
      <c r="OW6" s="12"/>
      <c r="OX6" s="12"/>
      <c r="OY6" s="12"/>
      <c r="OZ6" s="12"/>
      <c r="PA6" s="12"/>
      <c r="PB6" s="12"/>
      <c r="PC6" s="12"/>
      <c r="PD6" s="12"/>
      <c r="PE6" s="12"/>
      <c r="PF6" s="12"/>
      <c r="PG6" s="12"/>
      <c r="PH6" s="12"/>
      <c r="PI6" s="12"/>
      <c r="PJ6" s="12"/>
      <c r="PK6" s="12"/>
      <c r="PL6" s="12"/>
      <c r="PM6" s="12"/>
      <c r="PN6" s="12"/>
      <c r="PO6" s="12"/>
      <c r="PP6" s="12"/>
      <c r="PQ6" s="12"/>
      <c r="PR6" s="12"/>
      <c r="PS6" s="12"/>
      <c r="PT6" s="12"/>
      <c r="PU6" s="12"/>
      <c r="PV6" s="12"/>
      <c r="PW6" s="12"/>
      <c r="PX6" s="12"/>
      <c r="PY6" s="12"/>
      <c r="PZ6" s="12"/>
      <c r="QA6" s="12"/>
      <c r="QB6" s="12"/>
      <c r="QC6" s="12"/>
      <c r="QD6" s="12"/>
      <c r="QE6" s="12"/>
      <c r="QF6" s="12"/>
      <c r="QG6" s="12"/>
      <c r="QH6" s="12"/>
      <c r="QI6" s="12"/>
      <c r="QJ6" s="12"/>
      <c r="QK6" s="12"/>
      <c r="QL6" s="12"/>
      <c r="QM6" s="12"/>
      <c r="QN6" s="12"/>
      <c r="QO6" s="12"/>
      <c r="QP6" s="12"/>
      <c r="QQ6" s="12"/>
      <c r="QR6" s="12"/>
      <c r="QS6" s="12"/>
      <c r="QT6" s="12"/>
      <c r="QU6" s="12"/>
      <c r="QV6" s="12"/>
      <c r="QW6" s="12"/>
      <c r="QX6" s="12"/>
      <c r="QY6" s="12"/>
      <c r="QZ6" s="12"/>
      <c r="RA6" s="12"/>
      <c r="RB6" s="12"/>
      <c r="RC6" s="12"/>
      <c r="RD6" s="12"/>
      <c r="RE6" s="12"/>
      <c r="RF6" s="12"/>
      <c r="RG6" s="12"/>
      <c r="RH6" s="12"/>
      <c r="RI6" s="12"/>
      <c r="RJ6" s="12"/>
      <c r="RK6" s="12"/>
      <c r="RL6" s="12"/>
      <c r="RM6" s="12"/>
      <c r="RN6" s="12"/>
      <c r="RO6" s="12"/>
      <c r="RP6" s="12"/>
      <c r="RQ6" s="12"/>
      <c r="RR6" s="12"/>
      <c r="RS6" s="12"/>
      <c r="RT6" s="12"/>
      <c r="RU6" s="12"/>
      <c r="RV6" s="12"/>
      <c r="RW6" s="12"/>
      <c r="RX6" s="12"/>
      <c r="RY6" s="12"/>
      <c r="RZ6" s="12"/>
      <c r="SA6" s="12"/>
      <c r="SB6" s="12"/>
      <c r="SC6" s="12"/>
      <c r="SD6" s="12"/>
      <c r="SE6" s="12"/>
      <c r="SF6" s="12"/>
      <c r="SG6" s="12"/>
      <c r="SH6" s="12"/>
      <c r="SI6" s="12"/>
      <c r="SJ6" s="12"/>
      <c r="SK6" s="12"/>
      <c r="SL6" s="12"/>
      <c r="SM6" s="12"/>
      <c r="SN6" s="12"/>
      <c r="SO6" s="12"/>
      <c r="SP6" s="12"/>
      <c r="SQ6" s="12"/>
      <c r="SR6" s="12"/>
      <c r="SS6" s="12"/>
      <c r="ST6" s="12"/>
      <c r="SU6" s="12"/>
      <c r="SV6" s="12"/>
      <c r="SW6" s="12"/>
      <c r="SX6" s="12"/>
      <c r="SY6" s="12"/>
      <c r="SZ6" s="12"/>
      <c r="TA6" s="12"/>
      <c r="TB6" s="12"/>
      <c r="TC6" s="12"/>
      <c r="TD6" s="12"/>
      <c r="TE6" s="12"/>
      <c r="TF6" s="12"/>
      <c r="TG6" s="12"/>
      <c r="TH6" s="12"/>
      <c r="TI6" s="12"/>
      <c r="TJ6" s="12"/>
      <c r="TK6" s="12"/>
      <c r="TL6" s="12"/>
      <c r="TM6" s="12"/>
      <c r="TN6" s="12"/>
      <c r="TO6" s="12"/>
      <c r="TP6" s="12"/>
      <c r="TQ6" s="12"/>
      <c r="TR6" s="12"/>
      <c r="TS6" s="12"/>
      <c r="TT6" s="12"/>
      <c r="TU6" s="12"/>
      <c r="TV6" s="12"/>
      <c r="TW6" s="12"/>
      <c r="TX6" s="12"/>
      <c r="TY6" s="12"/>
      <c r="TZ6" s="12"/>
      <c r="UA6" s="12"/>
      <c r="UB6" s="12"/>
      <c r="UC6" s="12"/>
      <c r="UD6" s="12"/>
      <c r="UE6" s="12"/>
      <c r="UF6" s="12"/>
      <c r="UG6" s="12"/>
      <c r="UH6" s="12"/>
      <c r="UI6" s="12"/>
      <c r="UJ6" s="12"/>
      <c r="UK6" s="12"/>
      <c r="UL6" s="12"/>
      <c r="UM6" s="12"/>
      <c r="UN6" s="12"/>
      <c r="UO6" s="12"/>
      <c r="UP6" s="12"/>
      <c r="UQ6" s="12"/>
      <c r="UR6" s="12"/>
      <c r="US6" s="12"/>
      <c r="UT6" s="12"/>
      <c r="UU6" s="12"/>
      <c r="UV6" s="12"/>
      <c r="UW6" s="12"/>
      <c r="UX6" s="12"/>
      <c r="UY6" s="12"/>
      <c r="UZ6" s="12"/>
      <c r="VA6" s="12"/>
      <c r="VB6" s="12"/>
      <c r="VC6" s="12"/>
      <c r="VD6" s="12"/>
      <c r="VE6" s="12"/>
      <c r="VF6" s="12"/>
      <c r="VG6" s="12"/>
      <c r="VH6" s="12"/>
      <c r="VI6" s="12"/>
      <c r="VJ6" s="12"/>
      <c r="VK6" s="12"/>
      <c r="VL6" s="12"/>
      <c r="VM6" s="12"/>
      <c r="VN6" s="12"/>
      <c r="VO6" s="12"/>
      <c r="VP6" s="12"/>
      <c r="VQ6" s="12"/>
      <c r="VR6" s="12"/>
      <c r="VS6" s="12"/>
      <c r="VT6" s="12"/>
      <c r="VU6" s="12"/>
      <c r="VV6" s="12"/>
      <c r="VW6" s="12"/>
      <c r="VX6" s="12"/>
      <c r="VY6" s="12"/>
      <c r="VZ6" s="12"/>
      <c r="WA6" s="12"/>
      <c r="WB6" s="12"/>
      <c r="WC6" s="12"/>
      <c r="WD6" s="12"/>
      <c r="WE6" s="12"/>
      <c r="WF6" s="12"/>
      <c r="WG6" s="12"/>
      <c r="WH6" s="12"/>
      <c r="WI6" s="12"/>
      <c r="WJ6" s="12"/>
      <c r="WK6" s="12"/>
      <c r="WL6" s="12"/>
      <c r="WM6" s="12"/>
      <c r="WN6" s="12"/>
      <c r="WO6" s="12"/>
      <c r="WP6" s="12"/>
      <c r="WQ6" s="12"/>
      <c r="WR6" s="12"/>
      <c r="WS6" s="12"/>
      <c r="WT6" s="12"/>
      <c r="WU6" s="12"/>
      <c r="WV6" s="12"/>
      <c r="WW6" s="12"/>
      <c r="WX6" s="12"/>
      <c r="WY6" s="12"/>
      <c r="WZ6" s="12"/>
      <c r="XA6" s="12"/>
      <c r="XB6" s="12"/>
      <c r="XC6" s="12"/>
      <c r="XD6" s="12"/>
      <c r="XE6" s="12"/>
      <c r="XF6" s="12"/>
      <c r="XG6" s="12"/>
      <c r="XH6" s="12"/>
      <c r="XI6" s="12"/>
      <c r="XJ6" s="12"/>
      <c r="XK6" s="12"/>
      <c r="XL6" s="12"/>
      <c r="XM6" s="12"/>
      <c r="XN6" s="12"/>
      <c r="XO6" s="12"/>
      <c r="XP6" s="12"/>
      <c r="XQ6" s="12"/>
      <c r="XR6" s="12"/>
      <c r="XS6" s="12"/>
      <c r="XT6" s="12"/>
      <c r="XU6" s="12"/>
      <c r="XV6" s="12"/>
      <c r="XW6" s="12"/>
      <c r="XX6" s="12"/>
      <c r="XY6" s="12"/>
      <c r="XZ6" s="12"/>
      <c r="YA6" s="12"/>
      <c r="YB6" s="12"/>
      <c r="YC6" s="12"/>
      <c r="YD6" s="12"/>
      <c r="YE6" s="12"/>
      <c r="YF6" s="12"/>
      <c r="YG6" s="12"/>
      <c r="YH6" s="12"/>
      <c r="YI6" s="12"/>
      <c r="YJ6" s="12"/>
      <c r="YK6" s="12"/>
      <c r="YL6" s="12"/>
      <c r="YM6" s="12"/>
      <c r="YN6" s="12"/>
      <c r="YO6" s="12"/>
      <c r="YP6" s="12"/>
      <c r="YQ6" s="12"/>
      <c r="YR6" s="12"/>
      <c r="YS6" s="12"/>
      <c r="YT6" s="12"/>
      <c r="YU6" s="12"/>
      <c r="YV6" s="12"/>
      <c r="YW6" s="12"/>
      <c r="YX6" s="12"/>
      <c r="YY6" s="12"/>
      <c r="YZ6" s="12"/>
      <c r="ZA6" s="12"/>
      <c r="ZB6" s="12"/>
      <c r="ZC6" s="12"/>
      <c r="ZD6" s="12"/>
      <c r="ZE6" s="12"/>
      <c r="ZF6" s="12"/>
      <c r="ZG6" s="12"/>
      <c r="ZH6" s="12"/>
      <c r="ZI6" s="12"/>
      <c r="ZJ6" s="12"/>
      <c r="ZK6" s="12"/>
      <c r="ZL6" s="12"/>
      <c r="ZM6" s="12"/>
      <c r="ZN6" s="12"/>
      <c r="ZO6" s="12"/>
      <c r="ZP6" s="12"/>
      <c r="ZQ6" s="12"/>
      <c r="ZR6" s="12"/>
      <c r="ZS6" s="12"/>
      <c r="ZT6" s="12"/>
      <c r="ZU6" s="12"/>
      <c r="ZV6" s="12"/>
      <c r="ZW6" s="12"/>
      <c r="ZX6" s="12"/>
      <c r="ZY6" s="12"/>
      <c r="ZZ6" s="12"/>
      <c r="AAA6" s="12"/>
      <c r="AAB6" s="12"/>
      <c r="AAC6" s="12"/>
      <c r="AAD6" s="12"/>
      <c r="AAE6" s="12"/>
      <c r="AAF6" s="12"/>
      <c r="AAG6" s="12"/>
      <c r="AAH6" s="12"/>
      <c r="AAI6" s="12"/>
      <c r="AAJ6" s="12"/>
      <c r="AAK6" s="12"/>
      <c r="AAL6" s="12"/>
      <c r="AAM6" s="12"/>
      <c r="AAN6" s="12"/>
      <c r="AAO6" s="12"/>
      <c r="AAP6" s="12"/>
      <c r="AAQ6" s="12"/>
      <c r="AAR6" s="12"/>
      <c r="AAS6" s="12"/>
      <c r="AAT6" s="12"/>
      <c r="AAU6" s="12"/>
      <c r="AAV6" s="12"/>
      <c r="AAW6" s="12"/>
      <c r="AAX6" s="12"/>
      <c r="AAY6" s="12"/>
      <c r="AAZ6" s="12"/>
      <c r="ABA6" s="12"/>
      <c r="ABB6" s="12"/>
      <c r="ABC6" s="12"/>
      <c r="ABD6" s="12"/>
      <c r="ABE6" s="12"/>
      <c r="ABF6" s="12"/>
      <c r="ABG6" s="12"/>
      <c r="ABH6" s="12"/>
      <c r="ABI6" s="12"/>
      <c r="ABJ6" s="12"/>
      <c r="ABK6" s="12"/>
      <c r="ABL6" s="12"/>
      <c r="ABM6" s="12"/>
      <c r="ABN6" s="12"/>
      <c r="ABO6" s="12"/>
      <c r="ABP6" s="12"/>
      <c r="ABQ6" s="12"/>
      <c r="ABR6" s="12"/>
      <c r="ABS6" s="12"/>
      <c r="ABT6" s="12"/>
      <c r="ABU6" s="12"/>
      <c r="ABV6" s="12"/>
      <c r="ABW6" s="12"/>
      <c r="ABX6" s="12"/>
      <c r="ABY6" s="12"/>
      <c r="ABZ6" s="12"/>
      <c r="ACA6" s="12"/>
      <c r="ACB6" s="12"/>
      <c r="ACC6" s="12"/>
      <c r="ACD6" s="12"/>
      <c r="ACE6" s="12"/>
      <c r="ACF6" s="12"/>
      <c r="ACG6" s="12"/>
      <c r="ACH6" s="12"/>
      <c r="ACI6" s="12"/>
      <c r="ACJ6" s="12"/>
      <c r="ACK6" s="12"/>
      <c r="ACL6" s="12"/>
      <c r="ACM6" s="12"/>
      <c r="ACN6" s="12"/>
      <c r="ACO6" s="12"/>
      <c r="ACP6" s="12"/>
      <c r="ACQ6" s="12"/>
      <c r="ACR6" s="12"/>
      <c r="ACS6" s="12"/>
      <c r="ACT6" s="12"/>
      <c r="ACU6" s="12"/>
      <c r="ACV6" s="12"/>
      <c r="ACW6" s="12"/>
      <c r="ACX6" s="12"/>
      <c r="ACY6" s="12"/>
      <c r="ACZ6" s="12"/>
      <c r="ADA6" s="12"/>
      <c r="ADB6" s="12"/>
      <c r="ADC6" s="12"/>
      <c r="ADD6" s="12"/>
      <c r="ADE6" s="12"/>
      <c r="ADF6" s="12"/>
      <c r="ADG6" s="12"/>
      <c r="ADH6" s="12"/>
      <c r="ADI6" s="12"/>
      <c r="ADJ6" s="12"/>
      <c r="ADK6" s="12"/>
      <c r="ADL6" s="12"/>
      <c r="ADM6" s="12"/>
      <c r="ADN6" s="12"/>
      <c r="ADO6" s="12"/>
      <c r="ADP6" s="12"/>
      <c r="ADQ6" s="12"/>
      <c r="ADR6" s="12"/>
      <c r="ADS6" s="12"/>
      <c r="ADT6" s="12"/>
      <c r="ADU6" s="12"/>
      <c r="ADV6" s="12"/>
      <c r="ADW6" s="12"/>
      <c r="ADX6" s="12"/>
      <c r="ADY6" s="12"/>
      <c r="ADZ6" s="12"/>
      <c r="AEA6" s="12"/>
      <c r="AEB6" s="12"/>
      <c r="AEC6" s="12"/>
      <c r="AED6" s="12"/>
      <c r="AEE6" s="12"/>
      <c r="AEF6" s="12"/>
      <c r="AEG6" s="12"/>
      <c r="AEH6" s="12"/>
      <c r="AEI6" s="12"/>
      <c r="AEJ6" s="12"/>
      <c r="AEK6" s="12"/>
      <c r="AEL6" s="12"/>
      <c r="AEM6" s="12"/>
      <c r="AEN6" s="12"/>
      <c r="AEO6" s="12"/>
      <c r="AEP6" s="12"/>
      <c r="AEQ6" s="12"/>
      <c r="AER6" s="12"/>
      <c r="AES6" s="12"/>
      <c r="AET6" s="12"/>
      <c r="AEU6" s="12"/>
      <c r="AEV6" s="12"/>
      <c r="AEW6" s="12"/>
      <c r="AEX6" s="12"/>
      <c r="AEY6" s="12"/>
      <c r="AEZ6" s="12"/>
      <c r="AFA6" s="12"/>
      <c r="AFB6" s="12"/>
      <c r="AFC6" s="12"/>
      <c r="AFD6" s="12"/>
      <c r="AFE6" s="12"/>
      <c r="AFF6" s="12"/>
      <c r="AFG6" s="12"/>
      <c r="AFH6" s="12"/>
      <c r="AFI6" s="12"/>
      <c r="AFJ6" s="12"/>
      <c r="AFK6" s="12"/>
      <c r="AFL6" s="12"/>
      <c r="AFM6" s="12"/>
      <c r="AFN6" s="12"/>
      <c r="AFO6" s="12"/>
      <c r="AFP6" s="12"/>
      <c r="AFQ6" s="12"/>
      <c r="AFR6" s="12"/>
      <c r="AFS6" s="12"/>
      <c r="AFT6" s="12"/>
      <c r="AFU6" s="12"/>
      <c r="AFV6" s="12"/>
      <c r="AFW6" s="12"/>
      <c r="AFX6" s="12"/>
      <c r="AFY6" s="12"/>
      <c r="AFZ6" s="12"/>
      <c r="AGA6" s="12"/>
      <c r="AGB6" s="12"/>
      <c r="AGC6" s="12"/>
      <c r="AGD6" s="12"/>
      <c r="AGE6" s="12"/>
      <c r="AGF6" s="12"/>
      <c r="AGG6" s="12"/>
      <c r="AGH6" s="12"/>
      <c r="AGI6" s="12"/>
      <c r="AGJ6" s="12"/>
      <c r="AGK6" s="12"/>
      <c r="AGL6" s="12"/>
      <c r="AGM6" s="12"/>
      <c r="AGN6" s="12"/>
      <c r="AGO6" s="12"/>
      <c r="AGP6" s="12"/>
      <c r="AGQ6" s="12"/>
      <c r="AGR6" s="12"/>
      <c r="AGS6" s="12"/>
      <c r="AGT6" s="12"/>
      <c r="AGU6" s="12"/>
      <c r="AGV6" s="12"/>
      <c r="AGW6" s="12"/>
      <c r="AGX6" s="12"/>
      <c r="AGY6" s="12"/>
      <c r="AGZ6" s="12"/>
      <c r="AHA6" s="12"/>
      <c r="AHB6" s="12"/>
      <c r="AHC6" s="12"/>
      <c r="AHD6" s="12"/>
      <c r="AHE6" s="12"/>
      <c r="AHF6" s="12"/>
      <c r="AHG6" s="12"/>
      <c r="AHH6" s="12"/>
      <c r="AHI6" s="12"/>
      <c r="AHJ6" s="12"/>
      <c r="AHK6" s="12"/>
      <c r="AHL6" s="12"/>
      <c r="AHM6" s="12"/>
      <c r="AHN6" s="12"/>
      <c r="AHO6" s="12"/>
      <c r="AHP6" s="12"/>
      <c r="AHQ6" s="12"/>
      <c r="AHR6" s="12"/>
      <c r="AHS6" s="12"/>
      <c r="AHT6" s="12"/>
      <c r="AHU6" s="12"/>
      <c r="AHV6" s="12"/>
      <c r="AHW6" s="12"/>
      <c r="AHX6" s="12"/>
      <c r="AHY6" s="12"/>
      <c r="AHZ6" s="12"/>
      <c r="AIA6" s="12"/>
      <c r="AIB6" s="12"/>
      <c r="AIC6" s="12"/>
      <c r="AID6" s="12"/>
      <c r="AIE6" s="12"/>
      <c r="AIF6" s="12"/>
      <c r="AIG6" s="12"/>
      <c r="AIH6" s="12"/>
      <c r="AII6" s="12"/>
      <c r="AIJ6" s="12"/>
      <c r="AIK6" s="12"/>
      <c r="AIL6" s="12"/>
      <c r="AIM6" s="12"/>
      <c r="AIN6" s="12"/>
      <c r="AIO6" s="12"/>
      <c r="AIP6" s="12"/>
      <c r="AIQ6" s="12"/>
      <c r="AIR6" s="12"/>
      <c r="AIS6" s="12"/>
      <c r="AIT6" s="12"/>
      <c r="AIU6" s="12"/>
      <c r="AIV6" s="12"/>
      <c r="AIW6" s="12"/>
      <c r="AIX6" s="12"/>
      <c r="AIY6" s="12"/>
      <c r="AIZ6" s="12"/>
      <c r="AJA6" s="12"/>
      <c r="AJB6" s="12"/>
      <c r="AJC6" s="12"/>
      <c r="AJD6" s="12"/>
      <c r="AJE6" s="12"/>
      <c r="AJF6" s="12"/>
      <c r="AJG6" s="12"/>
      <c r="AJH6" s="12"/>
      <c r="AJI6" s="12"/>
      <c r="AJJ6" s="12"/>
      <c r="AJK6" s="12"/>
      <c r="AJL6" s="12"/>
      <c r="AJM6" s="12"/>
      <c r="AJN6" s="12"/>
      <c r="AJO6" s="12"/>
      <c r="AJP6" s="12"/>
      <c r="AJQ6" s="12"/>
      <c r="AJR6" s="12"/>
      <c r="AJS6" s="12"/>
      <c r="AJT6" s="12"/>
      <c r="AJU6" s="12"/>
      <c r="AJV6" s="12"/>
      <c r="AJW6" s="12"/>
      <c r="AJX6" s="12"/>
      <c r="AJY6" s="12"/>
      <c r="AJZ6" s="12"/>
      <c r="AKA6" s="12"/>
      <c r="AKB6" s="12"/>
      <c r="AKC6" s="12"/>
      <c r="AKD6" s="12"/>
      <c r="AKE6" s="12"/>
      <c r="AKF6" s="12"/>
      <c r="AKG6" s="12"/>
      <c r="AKH6" s="12"/>
      <c r="AKI6" s="12"/>
      <c r="AKJ6" s="12"/>
      <c r="AKK6" s="12"/>
      <c r="AKL6" s="12"/>
      <c r="AKM6" s="12"/>
      <c r="AKN6" s="12"/>
      <c r="AKO6" s="12"/>
      <c r="AKP6" s="12"/>
      <c r="AKQ6" s="12"/>
      <c r="AKR6" s="12"/>
      <c r="AKS6" s="12"/>
      <c r="AKT6" s="12"/>
      <c r="AKU6" s="12"/>
      <c r="AKV6" s="12"/>
      <c r="AKW6" s="12"/>
      <c r="AKX6" s="12"/>
      <c r="AKY6" s="12"/>
      <c r="AKZ6" s="12"/>
      <c r="ALA6" s="12"/>
      <c r="ALB6" s="12"/>
      <c r="ALC6" s="12"/>
      <c r="ALD6" s="12"/>
      <c r="ALE6" s="12"/>
      <c r="ALF6" s="12"/>
      <c r="ALG6" s="12"/>
      <c r="ALH6" s="12"/>
      <c r="ALI6" s="12"/>
      <c r="ALJ6" s="12"/>
      <c r="ALK6" s="12"/>
      <c r="ALL6" s="12"/>
      <c r="ALM6" s="12"/>
      <c r="ALN6" s="12"/>
      <c r="ALO6" s="12"/>
      <c r="ALP6" s="12"/>
      <c r="ALQ6" s="12"/>
      <c r="ALR6" s="12"/>
      <c r="ALS6" s="12"/>
      <c r="ALT6" s="12"/>
      <c r="ALU6" s="12"/>
      <c r="ALV6" s="12"/>
      <c r="ALW6" s="12"/>
      <c r="ALX6" s="12"/>
      <c r="ALY6" s="12"/>
      <c r="ALZ6" s="12"/>
      <c r="AMA6" s="12"/>
      <c r="AMB6" s="12"/>
    </row>
    <row r="7" spans="1:1016" ht="55.2">
      <c r="A7" s="116"/>
      <c r="B7" s="10" t="str">
        <f>Synthèse!B12</f>
        <v>1.4</v>
      </c>
      <c r="C7" s="2" t="str">
        <f>Synthèse!C12</f>
        <v>Pour chaque image utilisée comme CAPTCHA ou comme image-test, ayant une alternative textuelle, cette alternative permet-elle d’identifier la nature et la fonction de l’image ?</v>
      </c>
      <c r="D7" s="10" t="s">
        <v>39</v>
      </c>
      <c r="E7" s="2"/>
      <c r="F7" s="2"/>
    </row>
    <row r="8" spans="1:1016" ht="41.4">
      <c r="A8" s="116"/>
      <c r="B8" s="10" t="str">
        <f>Synthèse!B13</f>
        <v>1.5</v>
      </c>
      <c r="C8" s="2" t="str">
        <f>Synthèse!C13</f>
        <v>Pour chaque image utilisée comme CAPTCHA, une solution d’accès alternatif au contenu ou à la fonction du CAPTCHA est-elle présente ?</v>
      </c>
      <c r="D8" s="10" t="s">
        <v>39</v>
      </c>
      <c r="E8" s="26"/>
      <c r="F8" s="2"/>
    </row>
    <row r="9" spans="1:1016" ht="27.6">
      <c r="A9" s="116"/>
      <c r="B9" s="10" t="str">
        <f>Synthèse!B14</f>
        <v>1.6</v>
      </c>
      <c r="C9" s="2" t="str">
        <f>Synthèse!C14</f>
        <v>Chaque image porteuse d’information a-t-elle, si nécessaire, une description détaillée ?</v>
      </c>
      <c r="D9" s="10" t="s">
        <v>39</v>
      </c>
      <c r="E9" s="2"/>
      <c r="F9" s="2"/>
    </row>
    <row r="10" spans="1:1016" ht="41.4">
      <c r="A10" s="116"/>
      <c r="B10" s="10" t="str">
        <f>Synthèse!B15</f>
        <v>1.7</v>
      </c>
      <c r="C10" s="2" t="str">
        <f>Synthèse!C15</f>
        <v>Pour chaque image porteuse d’information ayant une description détaillée, cette description est-elle pertinente ?</v>
      </c>
      <c r="D10" s="10" t="s">
        <v>39</v>
      </c>
      <c r="E10" s="2"/>
      <c r="F10" s="2"/>
    </row>
    <row r="11" spans="1:1016" ht="69">
      <c r="A11" s="116"/>
      <c r="B11" s="10" t="str">
        <f>Synthèse!B16</f>
        <v>1.8</v>
      </c>
      <c r="C11" s="2" t="str">
        <f>Synthèse!C16</f>
        <v>Chaque image texte porteuse d’information, en l’absence d’un mécanisme de remplacement, doit si possible être remplacée par du texte stylé. Cette règle est-elle respectée (hors cas particuliers) ?</v>
      </c>
      <c r="D11" s="10" t="s">
        <v>39</v>
      </c>
      <c r="E11" s="2"/>
      <c r="F11" s="2"/>
    </row>
    <row r="12" spans="1:1016" ht="41.4">
      <c r="A12" s="130"/>
      <c r="B12" s="10" t="str">
        <f>Synthèse!B17</f>
        <v>1.9</v>
      </c>
      <c r="C12" s="2" t="str">
        <f>Synthèse!C17</f>
        <v>Chaque légende d’image est-elle, si nécessaire, correctement reliée à l’image correspondante ?</v>
      </c>
      <c r="D12" s="10" t="s">
        <v>39</v>
      </c>
      <c r="E12" s="2"/>
      <c r="F12" s="2"/>
    </row>
    <row r="13" spans="1:1016" ht="16.95" customHeight="1">
      <c r="A13" s="128" t="str">
        <f>Synthèse!A19</f>
        <v>Cadres</v>
      </c>
      <c r="B13" s="41" t="str">
        <f>Synthèse!B19</f>
        <v>2.1</v>
      </c>
      <c r="C13" s="40" t="str">
        <f>Synthèse!C19</f>
        <v>Chaque cadre a-t-il un titre de cadre ?</v>
      </c>
      <c r="D13" s="10" t="s">
        <v>39</v>
      </c>
      <c r="E13" s="42"/>
      <c r="F13" s="40"/>
    </row>
    <row r="14" spans="1:1016" ht="33.450000000000003" customHeight="1">
      <c r="A14" s="128"/>
      <c r="B14" s="41" t="str">
        <f>Synthèse!B20</f>
        <v>2.2</v>
      </c>
      <c r="C14" s="40" t="str">
        <f>Synthèse!C20</f>
        <v>Pour chaque cadre ayant un titre de cadre, ce titre de cadre est-il pertinent ?</v>
      </c>
      <c r="D14" s="10" t="s">
        <v>39</v>
      </c>
      <c r="E14" s="40"/>
      <c r="F14" s="40"/>
    </row>
    <row r="15" spans="1:1016" ht="45" customHeight="1">
      <c r="A15" s="128" t="str">
        <f>Synthèse!A22</f>
        <v>Couleurs</v>
      </c>
      <c r="B15" s="10" t="str">
        <f>Synthèse!B22</f>
        <v>3.1</v>
      </c>
      <c r="C15" s="2" t="str">
        <f>Synthèse!C22</f>
        <v>Dans chaque page web, l’information ne doit pas être donnée uniquement par la couleur. Cette règle est-elle respectée ?</v>
      </c>
      <c r="D15" s="10" t="s">
        <v>37</v>
      </c>
      <c r="E15" s="2"/>
      <c r="F15" s="2"/>
    </row>
    <row r="16" spans="1:1016" ht="97.2">
      <c r="A16" s="128"/>
      <c r="B16" s="10" t="str">
        <f>Synthèse!B23</f>
        <v>3.2</v>
      </c>
      <c r="C16" s="2" t="str">
        <f>Synthèse!C23</f>
        <v>Dans chaque page web, le contraste entre la couleur du texte et la couleur de son arrière-plan est-il suffisamment élevé (hors cas particuliers) ?</v>
      </c>
      <c r="D16" s="10" t="s">
        <v>38</v>
      </c>
      <c r="E16" s="2" t="s">
        <v>360</v>
      </c>
      <c r="F16" s="6"/>
    </row>
    <row r="17" spans="1:6" ht="69">
      <c r="A17" s="128"/>
      <c r="B17" s="10" t="str">
        <f>Synthèse!B24</f>
        <v>3.3</v>
      </c>
      <c r="C17" s="2" t="str">
        <f>Synthèse!C24</f>
        <v>Dans chaque page web, les couleurs utilisées dans les composants d’interface ou les éléments graphiques porteurs d’informations sont-elles suffisamment contrastées (hors cas particuliers) ?</v>
      </c>
      <c r="D17" s="10" t="s">
        <v>38</v>
      </c>
      <c r="E17" s="2" t="s">
        <v>334</v>
      </c>
      <c r="F17" s="6"/>
    </row>
    <row r="18" spans="1:6" ht="41.4">
      <c r="A18" s="128" t="str">
        <f>Synthèse!A26</f>
        <v>Multimédia</v>
      </c>
      <c r="B18" s="41" t="str">
        <f>Synthèse!B26</f>
        <v>4.1</v>
      </c>
      <c r="C18" s="40" t="str">
        <f>Synthèse!C26</f>
        <v>Chaque média temporel pré-enregistré a-t-il, si nécessaire, une transcription textuelle ou une audiodescription (hors cas particuliers) ?</v>
      </c>
      <c r="D18" s="41" t="s">
        <v>39</v>
      </c>
      <c r="E18" s="40"/>
      <c r="F18" s="40"/>
    </row>
    <row r="19" spans="1:6" ht="55.2">
      <c r="A19" s="128"/>
      <c r="B19" s="41" t="str">
        <f>Synthèse!B27</f>
        <v>4.2</v>
      </c>
      <c r="C19" s="40" t="str">
        <f>Synthèse!C27</f>
        <v>Pour chaque média temporel pré-enregistré ayant une transcription textuelle ou une audiodescription synchronisée, celles-ci sont-elles pertinentes (hors cas particuliers) ?</v>
      </c>
      <c r="D19" s="41" t="s">
        <v>39</v>
      </c>
      <c r="E19" s="40"/>
      <c r="F19" s="40"/>
    </row>
    <row r="20" spans="1:6" ht="41.4">
      <c r="A20" s="128"/>
      <c r="B20" s="41" t="str">
        <f>Synthèse!B28</f>
        <v>4.3</v>
      </c>
      <c r="C20" s="40" t="str">
        <f>Synthèse!C28</f>
        <v>Chaque média temporel synchronisé pré-enregistré a-t-il, si nécessaire, des sous-titres synchronisés (hors cas particuliers) ?</v>
      </c>
      <c r="D20" s="41" t="s">
        <v>39</v>
      </c>
      <c r="E20" s="40"/>
      <c r="F20" s="40"/>
    </row>
    <row r="21" spans="1:6" ht="41.4">
      <c r="A21" s="128"/>
      <c r="B21" s="41" t="str">
        <f>Synthèse!B29</f>
        <v>4.4</v>
      </c>
      <c r="C21" s="40" t="str">
        <f>Synthèse!C29</f>
        <v>Pour chaque média temporel synchronisé pré-enregistré ayant des sous-titres synchronisés, ces sous-titres sont-ils pertinents ?</v>
      </c>
      <c r="D21" s="41" t="s">
        <v>39</v>
      </c>
      <c r="E21" s="40"/>
      <c r="F21" s="40"/>
    </row>
    <row r="22" spans="1:6" ht="41.4">
      <c r="A22" s="128"/>
      <c r="B22" s="41" t="str">
        <f>Synthèse!B30</f>
        <v>4.5</v>
      </c>
      <c r="C22" s="40" t="str">
        <f>Synthèse!C30</f>
        <v>Chaque média temporel pré-enregistré a-t-il, si nécessaire, une audiodescription synchronisée (hors cas particuliers) ?</v>
      </c>
      <c r="D22" s="41" t="s">
        <v>39</v>
      </c>
      <c r="E22" s="40"/>
      <c r="F22" s="40"/>
    </row>
    <row r="23" spans="1:6" ht="41.4">
      <c r="A23" s="128"/>
      <c r="B23" s="41" t="str">
        <f>Synthèse!B31</f>
        <v>4.6</v>
      </c>
      <c r="C23" s="40" t="str">
        <f>Synthèse!C31</f>
        <v>Pour chaque média temporel pré-enregistré ayant une audiodescription synchronisée, celle-ci est-elle pertinente ?</v>
      </c>
      <c r="D23" s="41" t="s">
        <v>39</v>
      </c>
      <c r="E23" s="40"/>
      <c r="F23" s="40"/>
    </row>
    <row r="24" spans="1:6" ht="27.6">
      <c r="A24" s="128"/>
      <c r="B24" s="41" t="str">
        <f>Synthèse!B32</f>
        <v>4.7</v>
      </c>
      <c r="C24" s="40" t="str">
        <f>Synthèse!C32</f>
        <v>Chaque média temporel est-il clairement identifiable (hors cas particuliers) ?</v>
      </c>
      <c r="D24" s="41" t="s">
        <v>39</v>
      </c>
      <c r="E24" s="40"/>
      <c r="F24" s="40"/>
    </row>
    <row r="25" spans="1:6" ht="41.4">
      <c r="A25" s="128"/>
      <c r="B25" s="41" t="str">
        <f>Synthèse!B33</f>
        <v>4.8</v>
      </c>
      <c r="C25" s="40" t="str">
        <f>Synthèse!C33</f>
        <v>Chaque média non temporel a-t-il, si nécessaire, une alternative (hors cas particuliers) ?</v>
      </c>
      <c r="D25" s="41" t="s">
        <v>39</v>
      </c>
      <c r="E25" s="40"/>
      <c r="F25" s="40"/>
    </row>
    <row r="26" spans="1:6" ht="41.4">
      <c r="A26" s="128"/>
      <c r="B26" s="41" t="str">
        <f>Synthèse!B34</f>
        <v>4.9</v>
      </c>
      <c r="C26" s="40" t="str">
        <f>Synthèse!C34</f>
        <v>Pour chaque média non temporel ayant une alternative, cette alternative est-elle pertinente ?</v>
      </c>
      <c r="D26" s="41" t="s">
        <v>39</v>
      </c>
      <c r="E26" s="40"/>
      <c r="F26" s="40"/>
    </row>
    <row r="27" spans="1:6" ht="27.6">
      <c r="A27" s="128"/>
      <c r="B27" s="41" t="str">
        <f>Synthèse!B35</f>
        <v>4.10</v>
      </c>
      <c r="C27" s="40" t="str">
        <f>Synthèse!C35</f>
        <v>Chaque son déclenché automatiquement est-il contrôlable par l’utilisateur ?</v>
      </c>
      <c r="D27" s="41" t="s">
        <v>39</v>
      </c>
      <c r="E27" s="40"/>
      <c r="F27" s="40"/>
    </row>
    <row r="28" spans="1:6" ht="41.4">
      <c r="A28" s="128"/>
      <c r="B28" s="41" t="str">
        <f>Synthèse!B36</f>
        <v>4.11</v>
      </c>
      <c r="C28" s="40" t="str">
        <f>Synthèse!C36</f>
        <v>La consultation de chaque média temporel est-elle, si nécessaire, contrôlable par le clavier et tout dispositif de pointage ?</v>
      </c>
      <c r="D28" s="41" t="s">
        <v>39</v>
      </c>
      <c r="E28" s="40"/>
      <c r="F28" s="40"/>
    </row>
    <row r="29" spans="1:6" ht="41.4">
      <c r="A29" s="128"/>
      <c r="B29" s="41" t="str">
        <f>Synthèse!B37</f>
        <v>4.12</v>
      </c>
      <c r="C29" s="40" t="str">
        <f>Synthèse!C37</f>
        <v>La consultation de chaque média non temporel est-elle contrôlable par le clavier et tout dispositif de pointage ?</v>
      </c>
      <c r="D29" s="41" t="s">
        <v>39</v>
      </c>
      <c r="E29" s="40"/>
      <c r="F29" s="40"/>
    </row>
    <row r="30" spans="1:6" ht="41.4">
      <c r="A30" s="128"/>
      <c r="B30" s="41" t="str">
        <f>Synthèse!B38</f>
        <v>4.13</v>
      </c>
      <c r="C30" s="40" t="str">
        <f>Synthèse!C38</f>
        <v>Chaque média temporel et non temporel est-il compatible avec les technologies d’assistance (hors cas particuliers) ?</v>
      </c>
      <c r="D30" s="41" t="s">
        <v>39</v>
      </c>
      <c r="E30" s="40"/>
      <c r="F30" s="40"/>
    </row>
    <row r="31" spans="1:6" ht="27.6">
      <c r="A31" s="128" t="str">
        <f>Synthèse!A40</f>
        <v>Tableaux</v>
      </c>
      <c r="B31" s="10" t="str">
        <f>Synthèse!B40</f>
        <v>5.1</v>
      </c>
      <c r="C31" s="2" t="str">
        <f>Synthèse!C40</f>
        <v>Chaque tableau de données complexe a-t-il un résumé ?</v>
      </c>
      <c r="D31" s="41" t="s">
        <v>39</v>
      </c>
      <c r="E31" s="2"/>
      <c r="F31" s="2"/>
    </row>
    <row r="32" spans="1:6" ht="27.6">
      <c r="A32" s="128"/>
      <c r="B32" s="10" t="str">
        <f>Synthèse!B41</f>
        <v>5.2</v>
      </c>
      <c r="C32" s="2" t="str">
        <f>Synthèse!C41</f>
        <v>Pour chaque tableau de données complexe ayant un résumé, celui-ci est-il pertinent ?</v>
      </c>
      <c r="D32" s="41" t="s">
        <v>39</v>
      </c>
      <c r="E32" s="2"/>
      <c r="F32" s="2"/>
    </row>
    <row r="33" spans="1:6" ht="41.4">
      <c r="A33" s="128"/>
      <c r="B33" s="10" t="str">
        <f>Synthèse!B42</f>
        <v>5.3</v>
      </c>
      <c r="C33" s="2" t="str">
        <f>Synthèse!C42</f>
        <v>Pour chaque tableau de mise en forme, le contenu linéarisé reste-t-il compréhensible (hors cas particuliers) ?</v>
      </c>
      <c r="D33" s="41" t="s">
        <v>39</v>
      </c>
      <c r="E33" s="2"/>
      <c r="F33" s="2"/>
    </row>
    <row r="34" spans="1:6" ht="41.4">
      <c r="A34" s="128"/>
      <c r="B34" s="10" t="str">
        <f>Synthèse!B43</f>
        <v>5.4</v>
      </c>
      <c r="C34" s="2" t="str">
        <f>Synthèse!C43</f>
        <v>Pour chaque tableau de données ayant un titre, le titre est-il correctement associé au tableau de données ?</v>
      </c>
      <c r="D34" s="41" t="s">
        <v>39</v>
      </c>
      <c r="E34" s="2"/>
      <c r="F34" s="2"/>
    </row>
    <row r="35" spans="1:6" ht="27.6">
      <c r="A35" s="128"/>
      <c r="B35" s="10" t="str">
        <f>Synthèse!B44</f>
        <v>5.5</v>
      </c>
      <c r="C35" s="2" t="str">
        <f>Synthèse!C44</f>
        <v>Pour chaque tableau de données ayant un titre, celui-ci est-il pertinent ?</v>
      </c>
      <c r="D35" s="41" t="s">
        <v>39</v>
      </c>
      <c r="E35" s="6"/>
      <c r="F35" s="6"/>
    </row>
    <row r="36" spans="1:6" ht="41.4">
      <c r="A36" s="128"/>
      <c r="B36" s="10" t="str">
        <f>Synthèse!B45</f>
        <v>5.6</v>
      </c>
      <c r="C36" s="2" t="str">
        <f>Synthèse!C45</f>
        <v>Pour chaque tableau de données, chaque en-tête de colonnes et chaque en-tête de lignes sont-ils correctement déclarés ?</v>
      </c>
      <c r="D36" s="41" t="s">
        <v>39</v>
      </c>
      <c r="E36" s="6"/>
      <c r="F36" s="6"/>
    </row>
    <row r="37" spans="1:6" ht="55.2">
      <c r="A37" s="128"/>
      <c r="B37" s="10" t="str">
        <f>Synthèse!B46</f>
        <v>5.7</v>
      </c>
      <c r="C37" s="2" t="str">
        <f>Synthèse!C46</f>
        <v>Pour chaque tableau de données, la technique appropriée permettant d’associer chaque cellule avec ses en-têtes est-elle utilisée (hors cas particuliers) ?</v>
      </c>
      <c r="D37" s="41" t="s">
        <v>39</v>
      </c>
      <c r="E37" s="6"/>
      <c r="F37" s="6"/>
    </row>
    <row r="38" spans="1:6" ht="41.4">
      <c r="A38" s="128"/>
      <c r="B38" s="10" t="str">
        <f>Synthèse!B47</f>
        <v>5.8</v>
      </c>
      <c r="C38" s="2" t="str">
        <f>Synthèse!C47</f>
        <v>Chaque tableau de mise en forme ne doit pas utiliser d’éléments propres aux tableaux de données. Cette règle est-elle respectée ?</v>
      </c>
      <c r="D38" s="41" t="s">
        <v>39</v>
      </c>
      <c r="E38" s="6"/>
      <c r="F38" s="6"/>
    </row>
    <row r="39" spans="1:6" ht="27.6">
      <c r="A39" s="128" t="str">
        <f>Synthèse!A49</f>
        <v>Liens</v>
      </c>
      <c r="B39" s="41" t="str">
        <f>Synthèse!B49</f>
        <v>6.1</v>
      </c>
      <c r="C39" s="40" t="str">
        <f>Synthèse!C49</f>
        <v>Chaque lien est-il explicite (hors cas particuliers) ?</v>
      </c>
      <c r="D39" s="41" t="s">
        <v>37</v>
      </c>
      <c r="E39" s="40"/>
      <c r="F39" s="40"/>
    </row>
    <row r="40" spans="1:6" ht="27.6">
      <c r="A40" s="128"/>
      <c r="B40" s="41" t="str">
        <f>Synthèse!B50</f>
        <v>6.2</v>
      </c>
      <c r="C40" s="40" t="str">
        <f>Synthèse!C50</f>
        <v>Dans chaque page web, chaque lien, à l’exception des ancres, a-t-il un intitulé ?</v>
      </c>
      <c r="D40" s="41" t="s">
        <v>37</v>
      </c>
      <c r="E40" s="40"/>
      <c r="F40" s="40"/>
    </row>
    <row r="41" spans="1:6" ht="27.6">
      <c r="A41" s="128" t="str">
        <f>Synthèse!A52</f>
        <v>Scripts</v>
      </c>
      <c r="B41" s="10" t="str">
        <f>Synthèse!B52</f>
        <v>7.1</v>
      </c>
      <c r="C41" s="2" t="str">
        <f>Synthèse!C52</f>
        <v>Chaque script est-il, si nécessaire, compatible avec les technologies d’assistance ?</v>
      </c>
      <c r="D41" s="10" t="s">
        <v>37</v>
      </c>
      <c r="E41" s="6"/>
      <c r="F41" s="6"/>
    </row>
    <row r="42" spans="1:6" ht="27.6">
      <c r="A42" s="128"/>
      <c r="B42" s="10" t="str">
        <f>Synthèse!B53</f>
        <v>7.2</v>
      </c>
      <c r="C42" s="2" t="str">
        <f>Synthèse!C53</f>
        <v>Pour chaque script ayant une alternative, cette alternative est-elle pertinente ?</v>
      </c>
      <c r="D42" s="10" t="s">
        <v>39</v>
      </c>
      <c r="E42" s="6"/>
      <c r="F42" s="6"/>
    </row>
    <row r="43" spans="1:6" ht="41.4">
      <c r="A43" s="128"/>
      <c r="B43" s="10" t="str">
        <f>Synthèse!B54</f>
        <v>7.3</v>
      </c>
      <c r="C43" s="2" t="str">
        <f>Synthèse!C54</f>
        <v>Chaque script est-il contrôlable par le clavier et par tout dispositif de pointage (hors cas particuliers) ?</v>
      </c>
      <c r="D43" s="10" t="s">
        <v>37</v>
      </c>
      <c r="E43" s="6"/>
      <c r="F43" s="6"/>
    </row>
    <row r="44" spans="1:6" ht="41.4">
      <c r="A44" s="128"/>
      <c r="B44" s="10" t="str">
        <f>Synthèse!B55</f>
        <v>7.4</v>
      </c>
      <c r="C44" s="2" t="str">
        <f>Synthèse!C55</f>
        <v>Pour chaque script qui initie un changement de contexte, l’utilisateur est-il averti ou en a-t-il le contrôle ?</v>
      </c>
      <c r="D44" s="10" t="s">
        <v>39</v>
      </c>
      <c r="E44" s="6"/>
      <c r="F44" s="6"/>
    </row>
    <row r="45" spans="1:6" ht="41.4">
      <c r="A45" s="128"/>
      <c r="B45" s="10" t="str">
        <f>Synthèse!B56</f>
        <v>7.5</v>
      </c>
      <c r="C45" s="2" t="str">
        <f>Synthèse!C56</f>
        <v>Dans chaque page web, les messages de statut sont-ils correctement restitués par les technologies d’assistance ?</v>
      </c>
      <c r="D45" s="10" t="s">
        <v>39</v>
      </c>
      <c r="E45" s="6"/>
      <c r="F45" s="6"/>
    </row>
    <row r="46" spans="1:6" ht="30" customHeight="1">
      <c r="A46" s="128" t="str">
        <f>Synthèse!A58</f>
        <v>Éléments obligatoires</v>
      </c>
      <c r="B46" s="41" t="str">
        <f>Synthèse!B58</f>
        <v>8.1</v>
      </c>
      <c r="C46" s="40" t="str">
        <f>Synthèse!C58</f>
        <v>Chaque page web est-elle définie par un type de document ?</v>
      </c>
      <c r="D46" s="41" t="s">
        <v>37</v>
      </c>
      <c r="E46" s="40"/>
      <c r="F46" s="40"/>
    </row>
    <row r="47" spans="1:6" ht="41.4">
      <c r="A47" s="128"/>
      <c r="B47" s="41" t="str">
        <f>Synthèse!B59</f>
        <v>8.2</v>
      </c>
      <c r="C47" s="40" t="str">
        <f>Synthèse!C59</f>
        <v>Pour chaque page web, le code source généré est-il valide selon le type de document spécifié (hors cas particuliers) ?</v>
      </c>
      <c r="D47" s="41" t="s">
        <v>38</v>
      </c>
      <c r="E47" s="40" t="s">
        <v>321</v>
      </c>
      <c r="F47" s="40"/>
    </row>
    <row r="48" spans="1:6" ht="27.6">
      <c r="A48" s="128"/>
      <c r="B48" s="41" t="str">
        <f>Synthèse!B60</f>
        <v>8.3</v>
      </c>
      <c r="C48" s="40" t="str">
        <f>Synthèse!C60</f>
        <v>Dans chaque page web, la langue par défaut est-elle présente ?</v>
      </c>
      <c r="D48" s="41" t="s">
        <v>37</v>
      </c>
      <c r="E48" s="40"/>
      <c r="F48" s="40"/>
    </row>
    <row r="49" spans="1:6" ht="27.6">
      <c r="A49" s="128"/>
      <c r="B49" s="41" t="str">
        <f>Synthèse!B61</f>
        <v>8.4</v>
      </c>
      <c r="C49" s="40" t="str">
        <f>Synthèse!C61</f>
        <v>Pour chaque page web ayant une langue par défaut, le code de langue est-il pertinent ?</v>
      </c>
      <c r="D49" s="41" t="s">
        <v>37</v>
      </c>
      <c r="E49" s="40"/>
      <c r="F49" s="40"/>
    </row>
    <row r="50" spans="1:6">
      <c r="A50" s="128"/>
      <c r="B50" s="41" t="str">
        <f>Synthèse!B62</f>
        <v>8.5</v>
      </c>
      <c r="C50" s="40" t="str">
        <f>Synthèse!C62</f>
        <v>Chaque page web a-t-elle un titre de page ?</v>
      </c>
      <c r="D50" s="41" t="s">
        <v>37</v>
      </c>
      <c r="E50" s="40"/>
      <c r="F50" s="40"/>
    </row>
    <row r="51" spans="1:6" ht="27.6">
      <c r="A51" s="128"/>
      <c r="B51" s="41" t="str">
        <f>Synthèse!B63</f>
        <v>8.6</v>
      </c>
      <c r="C51" s="40" t="str">
        <f>Synthèse!C63</f>
        <v>Pour chaque page web ayant un titre de page, ce titre est-il pertinent ?</v>
      </c>
      <c r="D51" s="41" t="s">
        <v>37</v>
      </c>
      <c r="E51" s="40"/>
      <c r="F51" s="40"/>
    </row>
    <row r="52" spans="1:6" ht="41.4">
      <c r="A52" s="128"/>
      <c r="B52" s="41" t="str">
        <f>Synthèse!B64</f>
        <v>8.7</v>
      </c>
      <c r="C52" s="40" t="str">
        <f>Synthèse!C64</f>
        <v>Dans chaque page web, chaque changement de langue est-il indiqué dans le code source (hors cas particuliers) ?</v>
      </c>
      <c r="D52" s="41" t="s">
        <v>39</v>
      </c>
      <c r="E52" s="40"/>
      <c r="F52" s="40"/>
    </row>
    <row r="53" spans="1:6" ht="41.4">
      <c r="A53" s="128"/>
      <c r="B53" s="41" t="str">
        <f>Synthèse!B65</f>
        <v>8.8</v>
      </c>
      <c r="C53" s="40" t="str">
        <f>Synthèse!C65</f>
        <v>Dans chaque page web, le code de langue de chaque changement de langue est-il valide et pertinent ?</v>
      </c>
      <c r="D53" s="41" t="s">
        <v>39</v>
      </c>
      <c r="E53" s="40"/>
      <c r="F53" s="40"/>
    </row>
    <row r="54" spans="1:6" ht="55.8">
      <c r="A54" s="128"/>
      <c r="B54" s="41" t="str">
        <f>Synthèse!B66</f>
        <v>8.9</v>
      </c>
      <c r="C54" s="40" t="str">
        <f>Synthèse!C66</f>
        <v>Dans chaque page web, les balises ne doivent pas être utilisées uniquement à des fins de présentation. Cette règle est-elle respectée ?</v>
      </c>
      <c r="D54" s="41" t="s">
        <v>38</v>
      </c>
      <c r="E54" s="40" t="s">
        <v>341</v>
      </c>
      <c r="F54" s="40"/>
    </row>
    <row r="55" spans="1:6" ht="27.6">
      <c r="A55" s="128"/>
      <c r="B55" s="41" t="str">
        <f>Synthèse!B67</f>
        <v>8.10</v>
      </c>
      <c r="C55" s="40" t="str">
        <f>Synthèse!C67</f>
        <v>Dans chaque page web, les changements du sens de lecture sont-ils signalés ?</v>
      </c>
      <c r="D55" s="41" t="s">
        <v>39</v>
      </c>
      <c r="E55" s="40"/>
      <c r="F55" s="40"/>
    </row>
    <row r="56" spans="1:6" ht="27.6">
      <c r="A56" s="128" t="str">
        <f>Synthèse!A69</f>
        <v>Structure</v>
      </c>
      <c r="B56" s="64" t="str">
        <f>Synthèse!B69</f>
        <v>9.1</v>
      </c>
      <c r="C56" s="44" t="str">
        <f>Synthèse!C69</f>
        <v>Dans chaque page web, l’information est-elle structurée par l’utilisation appropriée de titres ?</v>
      </c>
      <c r="D56" s="64" t="s">
        <v>37</v>
      </c>
      <c r="E56" s="44"/>
      <c r="F56" s="44"/>
    </row>
    <row r="57" spans="1:6" ht="41.4">
      <c r="A57" s="128"/>
      <c r="B57" s="64" t="str">
        <f>Synthèse!B70</f>
        <v>9.2</v>
      </c>
      <c r="C57" s="44" t="str">
        <f>Synthèse!C70</f>
        <v>Dans chaque page web, la structure du document est-elle cohérente (hors cas particuliers) ?</v>
      </c>
      <c r="D57" s="64" t="s">
        <v>38</v>
      </c>
      <c r="E57" s="44" t="s">
        <v>321</v>
      </c>
      <c r="F57" s="44"/>
    </row>
    <row r="58" spans="1:6" ht="143.4">
      <c r="A58" s="128"/>
      <c r="B58" s="64" t="str">
        <f>Synthèse!B71</f>
        <v>9.3</v>
      </c>
      <c r="C58" s="44" t="str">
        <f>Synthèse!C71</f>
        <v>Dans chaque page web, chaque liste est-elle correctement structurée ?</v>
      </c>
      <c r="D58" s="64" t="s">
        <v>37</v>
      </c>
      <c r="E58" s="44" t="s">
        <v>323</v>
      </c>
      <c r="F58" s="44"/>
    </row>
    <row r="59" spans="1:6" ht="27.6">
      <c r="A59" s="128"/>
      <c r="B59" s="64" t="str">
        <f>Synthèse!B72</f>
        <v>9.4</v>
      </c>
      <c r="C59" s="44" t="str">
        <f>Synthèse!C72</f>
        <v>Dans chaque page web, chaque citation est-elle correctement indiquée ?</v>
      </c>
      <c r="D59" s="64" t="s">
        <v>39</v>
      </c>
      <c r="E59" s="44"/>
      <c r="F59" s="44"/>
    </row>
    <row r="60" spans="1:6" ht="42">
      <c r="A60" s="128" t="str">
        <f>Synthèse!A74</f>
        <v>Présentation</v>
      </c>
      <c r="B60" s="41" t="str">
        <f>Synthèse!B74</f>
        <v>10.1</v>
      </c>
      <c r="C60" s="40" t="str">
        <f>Synthèse!C74</f>
        <v>Dans le site web, des feuilles de styles sont-elles utilisées pour contrôler la présentation de l’information ?</v>
      </c>
      <c r="D60" s="41" t="s">
        <v>38</v>
      </c>
      <c r="E60" s="40" t="s">
        <v>447</v>
      </c>
      <c r="F60" s="40"/>
    </row>
    <row r="61" spans="1:6" ht="41.4">
      <c r="A61" s="128"/>
      <c r="B61" s="41" t="str">
        <f>Synthèse!B75</f>
        <v>10.2</v>
      </c>
      <c r="C61" s="40" t="str">
        <f>Synthèse!C75</f>
        <v>Dans chaque page web, le contenu visible reste-t-il présent lorsque les feuilles de styles sont désactivées ?</v>
      </c>
      <c r="D61" s="41" t="s">
        <v>37</v>
      </c>
      <c r="E61" s="40"/>
      <c r="F61" s="40"/>
    </row>
    <row r="62" spans="1:6" ht="41.4">
      <c r="A62" s="128"/>
      <c r="B62" s="41" t="str">
        <f>Synthèse!B76</f>
        <v>10.3</v>
      </c>
      <c r="C62" s="40" t="str">
        <f>Synthèse!C76</f>
        <v>Dans chaque page web, l’information reste-t-elle compréhensible lorsque les feuilles de styles sont désactivées ?</v>
      </c>
      <c r="D62" s="41" t="s">
        <v>37</v>
      </c>
      <c r="E62" s="40"/>
      <c r="F62" s="40"/>
    </row>
    <row r="63" spans="1:6" ht="55.2">
      <c r="A63" s="128"/>
      <c r="B63" s="41" t="str">
        <f>Synthèse!B77</f>
        <v>10.4</v>
      </c>
      <c r="C63" s="40" t="str">
        <f>Synthèse!C77</f>
        <v>Dans chaque page web, le texte reste-t-il lisible lorsque la taille des caractères est augmentée jusqu’à 200%, au moins (hors cas particuliers) ?</v>
      </c>
      <c r="D63" s="41" t="s">
        <v>37</v>
      </c>
      <c r="E63" s="40"/>
      <c r="F63" s="40"/>
    </row>
    <row r="64" spans="1:6" ht="41.4">
      <c r="A64" s="128"/>
      <c r="B64" s="41" t="str">
        <f>Synthèse!B78</f>
        <v>10.5</v>
      </c>
      <c r="C64" s="40" t="str">
        <f>Synthèse!C78</f>
        <v>Dans chaque page web, les déclarations CSS de couleurs de fond d’élément et de police sont-elles correctement utilisées ?</v>
      </c>
      <c r="D64" s="41" t="s">
        <v>37</v>
      </c>
      <c r="E64" s="40"/>
      <c r="F64" s="40"/>
    </row>
    <row r="65" spans="1:6" ht="41.4">
      <c r="A65" s="128"/>
      <c r="B65" s="41" t="str">
        <f>Synthèse!B79</f>
        <v>10.6</v>
      </c>
      <c r="C65" s="40" t="str">
        <f>Synthèse!C79</f>
        <v>Dans chaque page web, chaque lien dont la nature n’est pas évidente est-il visible par rapport au texte environnant ?</v>
      </c>
      <c r="D65" s="41" t="s">
        <v>39</v>
      </c>
      <c r="E65" s="40"/>
      <c r="F65" s="40"/>
    </row>
    <row r="66" spans="1:6" ht="41.4">
      <c r="A66" s="128"/>
      <c r="B66" s="41" t="str">
        <f>Synthèse!B80</f>
        <v>10.7</v>
      </c>
      <c r="C66" s="40" t="str">
        <f>Synthèse!C80</f>
        <v>Dans chaque page web, pour chaque élément recevant le focus, la prise de focus est-elle visible ?</v>
      </c>
      <c r="D66" s="41" t="s">
        <v>38</v>
      </c>
      <c r="E66" s="40" t="s">
        <v>321</v>
      </c>
      <c r="F66" s="40"/>
    </row>
    <row r="67" spans="1:6" ht="41.4">
      <c r="A67" s="128"/>
      <c r="B67" s="41" t="str">
        <f>Synthèse!B81</f>
        <v>10.8</v>
      </c>
      <c r="C67" s="40" t="str">
        <f>Synthèse!C81</f>
        <v>Pour chaque page web, les contenus cachés ont-ils vocation à être ignorés par les technologies d’assistance ?</v>
      </c>
      <c r="D67" s="41" t="s">
        <v>38</v>
      </c>
      <c r="E67" s="40" t="s">
        <v>342</v>
      </c>
      <c r="F67" s="40"/>
    </row>
    <row r="68" spans="1:6" ht="41.4">
      <c r="A68" s="128"/>
      <c r="B68" s="41" t="str">
        <f>Synthèse!B82</f>
        <v>10.9</v>
      </c>
      <c r="C68" s="40" t="str">
        <f>Synthèse!C82</f>
        <v>Dans chaque page web, l’information ne doit pas être donnée uniquement par la forme, taille ou position. Cette règle est-elle respectée ?</v>
      </c>
      <c r="D68" s="41" t="s">
        <v>37</v>
      </c>
      <c r="E68" s="40"/>
      <c r="F68" s="40"/>
    </row>
    <row r="69" spans="1:6" ht="55.2">
      <c r="A69" s="128"/>
      <c r="B69" s="41" t="str">
        <f>Synthèse!B83</f>
        <v>10.10</v>
      </c>
      <c r="C69" s="40" t="str">
        <f>Synthèse!C83</f>
        <v>Dans chaque page web, l’information ne doit pas être donnée par la forme, taille ou position uniquement. Cette règle est-elle implémentée de façon pertinente ?</v>
      </c>
      <c r="D69" s="41" t="s">
        <v>37</v>
      </c>
      <c r="E69" s="40"/>
      <c r="F69" s="40"/>
    </row>
    <row r="70" spans="1:6" ht="82.8">
      <c r="A70" s="128"/>
      <c r="B70" s="41" t="str">
        <f>Synthèse!B84</f>
        <v>10.11</v>
      </c>
      <c r="C70" s="40" t="str">
        <f>Synthèse!C84</f>
        <v>Pour chaque page web, les contenus peuvent-ils être présentés sans avoir recours à un défilement vertical pour une fenêtre ayant une hauteur de 256px ou à un défilement horizontal pour une fenêtre ayant une largeur de 320px (hors cas particuliers) ?</v>
      </c>
      <c r="D70" s="41" t="s">
        <v>37</v>
      </c>
      <c r="E70" s="40"/>
      <c r="F70" s="40"/>
    </row>
    <row r="71" spans="1:6" ht="69">
      <c r="A71" s="128"/>
      <c r="B71" s="41" t="str">
        <f>Synthèse!B85</f>
        <v>10.12</v>
      </c>
      <c r="C71" s="40" t="str">
        <f>Synthèse!C85</f>
        <v>Dans chaque page web, les propriétés d’espacement du texte peuvent-elles être redéfinies par l’utilisateur sans perte de contenu ou de fonctionnalité (hors cas particuliers) ?</v>
      </c>
      <c r="D71" s="41" t="s">
        <v>37</v>
      </c>
      <c r="E71" s="40"/>
      <c r="F71" s="40"/>
    </row>
    <row r="72" spans="1:6" ht="69">
      <c r="A72" s="128"/>
      <c r="B72" s="41" t="str">
        <f>Synthèse!B86</f>
        <v>10.13</v>
      </c>
      <c r="C72" s="40" t="str">
        <f>Synthèse!C86</f>
        <v>Dans chaque page web, les contenus additionnels apparaissant à la prise de focus ou au survol d’un composant d’interface sont-ils contrôlables par l’utilisateur (hors cas particuliers) ?</v>
      </c>
      <c r="D72" s="41" t="s">
        <v>39</v>
      </c>
      <c r="E72" s="40"/>
      <c r="F72" s="40"/>
    </row>
    <row r="73" spans="1:6" ht="55.2">
      <c r="A73" s="128"/>
      <c r="B73" s="41" t="str">
        <f>Synthèse!B87</f>
        <v>10.14</v>
      </c>
      <c r="C73" s="40" t="str">
        <f>Synthèse!C87</f>
        <v>Dans chaque page web, les contenus additionnels apparaissant via les styles CSS uniquement peuvent-ils être rendus visibles au clavier et par tout dispositif de pointage ?</v>
      </c>
      <c r="D73" s="41" t="s">
        <v>39</v>
      </c>
      <c r="E73" s="40"/>
      <c r="F73" s="40"/>
    </row>
    <row r="74" spans="1:6" ht="27.6">
      <c r="A74" s="128" t="str">
        <f>Synthèse!A89</f>
        <v>Formulaires</v>
      </c>
      <c r="B74" s="10" t="str">
        <f>Synthèse!B89</f>
        <v>11.1</v>
      </c>
      <c r="C74" s="2" t="str">
        <f>Synthèse!C89</f>
        <v>Chaque champ de formulaire a-t-il une étiquette ?</v>
      </c>
      <c r="D74" s="10" t="s">
        <v>39</v>
      </c>
      <c r="E74" s="2"/>
      <c r="F74" s="2"/>
    </row>
    <row r="75" spans="1:6" ht="41.4">
      <c r="A75" s="128"/>
      <c r="B75" s="10" t="str">
        <f>Synthèse!B90</f>
        <v>11.2</v>
      </c>
      <c r="C75" s="2" t="str">
        <f>Synthèse!C90</f>
        <v>Chaque étiquette associée à un champ de formulaire est-elle pertinente (hors cas particuliers) ?</v>
      </c>
      <c r="D75" s="10" t="s">
        <v>39</v>
      </c>
      <c r="E75" s="2"/>
      <c r="F75" s="2"/>
    </row>
    <row r="76" spans="1:6" ht="69">
      <c r="A76" s="128"/>
      <c r="B76" s="10" t="str">
        <f>Synthèse!B91</f>
        <v>11.3</v>
      </c>
      <c r="C76" s="2" t="str">
        <f>Synthèse!C91</f>
        <v>Dans chaque formulaire, chaque étiquette associée à un champ de formulaire ayant la même fonction et répété plusieurs fois dans une même page ou dans un ensemble de pages est-elle cohérente ?</v>
      </c>
      <c r="D76" s="10" t="s">
        <v>39</v>
      </c>
      <c r="E76" s="2"/>
      <c r="F76" s="2"/>
    </row>
    <row r="77" spans="1:6" ht="41.4">
      <c r="A77" s="128"/>
      <c r="B77" s="10" t="str">
        <f>Synthèse!B92</f>
        <v>11.4</v>
      </c>
      <c r="C77" s="2" t="str">
        <f>Synthèse!C92</f>
        <v>Dans chaque formulaire, chaque étiquette de champ et son champ associé sont-ils accolés (hors cas particuliers) ?</v>
      </c>
      <c r="D77" s="10" t="s">
        <v>39</v>
      </c>
      <c r="E77" s="2"/>
      <c r="F77" s="2"/>
    </row>
    <row r="78" spans="1:6" ht="27.6">
      <c r="A78" s="128"/>
      <c r="B78" s="10" t="str">
        <f>Synthèse!B93</f>
        <v>11.5</v>
      </c>
      <c r="C78" s="2" t="str">
        <f>Synthèse!C93</f>
        <v>Dans chaque formulaire, les champs de même nature sont-ils regroupés, si nécessaire ?</v>
      </c>
      <c r="D78" s="10" t="s">
        <v>39</v>
      </c>
      <c r="E78" s="2"/>
      <c r="F78" s="2"/>
    </row>
    <row r="79" spans="1:6" ht="27.6">
      <c r="A79" s="128"/>
      <c r="B79" s="10" t="str">
        <f>Synthèse!B94</f>
        <v>11.6</v>
      </c>
      <c r="C79" s="2" t="str">
        <f>Synthèse!C94</f>
        <v>Dans chaque formulaire, chaque regroupement de champs de formulaire a-t-il une légende ?</v>
      </c>
      <c r="D79" s="10" t="s">
        <v>39</v>
      </c>
      <c r="E79" s="6"/>
      <c r="F79" s="6"/>
    </row>
    <row r="80" spans="1:6" ht="41.4">
      <c r="A80" s="128"/>
      <c r="B80" s="10" t="str">
        <f>Synthèse!B95</f>
        <v>11.7</v>
      </c>
      <c r="C80" s="2" t="str">
        <f>Synthèse!C95</f>
        <v>Dans chaque formulaire, chaque légende associée à un regroupement de champs de même nature est-elle pertinente ?</v>
      </c>
      <c r="D80" s="10" t="s">
        <v>39</v>
      </c>
      <c r="E80" s="6"/>
      <c r="F80" s="6"/>
    </row>
    <row r="81" spans="1:6" ht="41.4">
      <c r="A81" s="128"/>
      <c r="B81" s="10" t="str">
        <f>Synthèse!B96</f>
        <v>11.8</v>
      </c>
      <c r="C81" s="2" t="str">
        <f>Synthèse!C96</f>
        <v>Dans chaque formulaire, les items de même nature d’une liste de choix sont-ils regroupées de manière pertinente ?</v>
      </c>
      <c r="D81" s="10" t="s">
        <v>39</v>
      </c>
      <c r="E81" s="6"/>
      <c r="F81" s="6"/>
    </row>
    <row r="82" spans="1:6" ht="27.6">
      <c r="A82" s="128"/>
      <c r="B82" s="10" t="str">
        <f>Synthèse!B97</f>
        <v>11.9</v>
      </c>
      <c r="C82" s="2" t="str">
        <f>Synthèse!C97</f>
        <v>Dans chaque formulaire, l’intitulé de chaque bouton est-il pertinent (hors cas particuliers) ?</v>
      </c>
      <c r="D82" s="10" t="s">
        <v>39</v>
      </c>
      <c r="E82" s="6"/>
      <c r="F82" s="6"/>
    </row>
    <row r="83" spans="1:6" ht="41.4">
      <c r="A83" s="128"/>
      <c r="B83" s="10" t="str">
        <f>Synthèse!B98</f>
        <v>11.10</v>
      </c>
      <c r="C83" s="2" t="str">
        <f>Synthèse!C98</f>
        <v>Dans chaque formulaire, le contrôle de saisie est-il utilisé de manière pertinente (hors cas particuliers) ?</v>
      </c>
      <c r="D83" s="10" t="s">
        <v>39</v>
      </c>
      <c r="E83" s="6"/>
      <c r="F83" s="6"/>
    </row>
    <row r="84" spans="1:6" ht="55.2">
      <c r="A84" s="128"/>
      <c r="B84" s="10" t="str">
        <f>Synthèse!B99</f>
        <v>11.11</v>
      </c>
      <c r="C84" s="2" t="str">
        <f>Synthèse!C99</f>
        <v>Dans chaque formulaire, le contrôle de saisie est-il accompagné, si nécessaire, de suggestions facilitant la correction des erreurs de saisie ?</v>
      </c>
      <c r="D84" s="10" t="s">
        <v>39</v>
      </c>
      <c r="E84" s="6"/>
      <c r="F84" s="6"/>
    </row>
    <row r="85" spans="1:6" ht="82.8">
      <c r="A85" s="128"/>
      <c r="B85" s="10" t="str">
        <f>Synthèse!B100</f>
        <v>11.12</v>
      </c>
      <c r="C85" s="2" t="str">
        <f>Synthèse!C100</f>
        <v>Pour chaque formulaire qui modifie ou supprime des données, ou qui transmet des réponses à un test ou à un examen, ou dont la validation a des conséquences financières ou juridiques, la saisie des données vérifie-t-elle une de ces conditions ?</v>
      </c>
      <c r="D85" s="10" t="s">
        <v>39</v>
      </c>
      <c r="E85" s="6"/>
      <c r="F85" s="6"/>
    </row>
    <row r="86" spans="1:6" ht="55.2">
      <c r="A86" s="128"/>
      <c r="B86" s="10" t="str">
        <f>Synthèse!B101</f>
        <v>11.13</v>
      </c>
      <c r="C86" s="2" t="str">
        <f>Synthèse!C101</f>
        <v>La finalité d’un champ de saisie peut-elle être déduite pour faciliter le remplissage automatique des champs avec les données de l’utilisateur ?</v>
      </c>
      <c r="D86" s="10" t="s">
        <v>39</v>
      </c>
      <c r="E86" s="6"/>
      <c r="F86" s="6"/>
    </row>
    <row r="87" spans="1:6" ht="41.4">
      <c r="A87" s="128" t="str">
        <f>Synthèse!A103</f>
        <v>Navigation</v>
      </c>
      <c r="B87" s="41" t="str">
        <f>Synthèse!B103</f>
        <v>12.1</v>
      </c>
      <c r="C87" s="40" t="str">
        <f>Synthèse!C103</f>
        <v>Chaque ensemble de pages dispose-t-il de deux systèmes de navigation différents, au moins (hors cas particuliers) ?</v>
      </c>
      <c r="D87" s="41" t="s">
        <v>37</v>
      </c>
      <c r="E87" s="40"/>
      <c r="F87" s="40"/>
    </row>
    <row r="88" spans="1:6" ht="41.4">
      <c r="A88" s="128"/>
      <c r="B88" s="41" t="str">
        <f>Synthèse!B104</f>
        <v>12.2</v>
      </c>
      <c r="C88" s="40" t="str">
        <f>Synthèse!C104</f>
        <v>Dans chaque ensemble de pages, le menu et les barres de navigation sont-ils toujours à la même place (hors cas particuliers) ?</v>
      </c>
      <c r="D88" s="41" t="s">
        <v>37</v>
      </c>
      <c r="E88" s="40"/>
      <c r="F88" s="40"/>
    </row>
    <row r="89" spans="1:6">
      <c r="A89" s="128"/>
      <c r="B89" s="41" t="str">
        <f>Synthèse!B105</f>
        <v>12.3</v>
      </c>
      <c r="C89" s="40" t="str">
        <f>Synthèse!C105</f>
        <v>La page « plan du site » est-elle pertinente ?</v>
      </c>
      <c r="D89" s="41" t="s">
        <v>39</v>
      </c>
      <c r="E89" s="40"/>
      <c r="F89" s="40"/>
    </row>
    <row r="90" spans="1:6" ht="41.4">
      <c r="A90" s="128"/>
      <c r="B90" s="41" t="str">
        <f>Synthèse!B106</f>
        <v>12.4</v>
      </c>
      <c r="C90" s="40" t="str">
        <f>Synthèse!C106</f>
        <v>Dans chaque ensemble de pages, la page « plan du site » est-elle atteignable de manière identique ?</v>
      </c>
      <c r="D90" s="41" t="s">
        <v>37</v>
      </c>
      <c r="E90" s="40"/>
      <c r="F90" s="40"/>
    </row>
    <row r="91" spans="1:6" ht="41.4">
      <c r="A91" s="128"/>
      <c r="B91" s="41" t="str">
        <f>Synthèse!B107</f>
        <v>12.5</v>
      </c>
      <c r="C91" s="40" t="str">
        <f>Synthèse!C107</f>
        <v>Dans chaque ensemble de pages, le moteur de recherche est-il atteignable de manière identique ?</v>
      </c>
      <c r="D91" s="41" t="s">
        <v>37</v>
      </c>
      <c r="E91" s="40"/>
      <c r="F91" s="40"/>
    </row>
    <row r="92" spans="1:6" ht="82.8">
      <c r="A92" s="128"/>
      <c r="B92" s="41" t="str">
        <f>Synthèse!B108</f>
        <v>12.6</v>
      </c>
      <c r="C92" s="40" t="str">
        <f>Synthèse!C108</f>
        <v>Les zones de regroupement de contenus présentes dans plusieurs pages web (zones d’en-tête, de navigation principale, de contenu principal, de pied de page et de moteur de recherche) peuvent-elles être atteintes ou évitées ?</v>
      </c>
      <c r="D92" s="41" t="s">
        <v>38</v>
      </c>
      <c r="E92" s="40" t="s">
        <v>321</v>
      </c>
      <c r="F92" s="40"/>
    </row>
    <row r="93" spans="1:6" ht="41.4">
      <c r="A93" s="128"/>
      <c r="B93" s="41" t="str">
        <f>Synthèse!B109</f>
        <v>12.7</v>
      </c>
      <c r="C93" s="40" t="str">
        <f>Synthèse!C109</f>
        <v>Dans chaque page web, un lien d’évitement ou d’accès rapide à la zone de contenu principal est-il présent (hors cas particuliers) ?</v>
      </c>
      <c r="D93" s="41" t="s">
        <v>38</v>
      </c>
      <c r="E93" s="40" t="s">
        <v>321</v>
      </c>
      <c r="F93" s="40"/>
    </row>
    <row r="94" spans="1:6" ht="27.6">
      <c r="A94" s="128"/>
      <c r="B94" s="41" t="str">
        <f>Synthèse!B110</f>
        <v>12.8</v>
      </c>
      <c r="C94" s="40" t="str">
        <f>Synthèse!C110</f>
        <v>Dans chaque page web, l’ordre de tabulation est-il cohérent ?</v>
      </c>
      <c r="D94" s="41" t="s">
        <v>37</v>
      </c>
      <c r="E94" s="40"/>
      <c r="F94" s="40"/>
    </row>
    <row r="95" spans="1:6" ht="41.4">
      <c r="A95" s="128"/>
      <c r="B95" s="41" t="str">
        <f>Synthèse!B111</f>
        <v>12.9</v>
      </c>
      <c r="C95" s="40" t="str">
        <f>Synthèse!C111</f>
        <v>Dans chaque page web, la navigation ne doit pas contenir de piège au clavier. Cette règle est-elle respectée ?</v>
      </c>
      <c r="D95" s="41" t="s">
        <v>37</v>
      </c>
      <c r="E95" s="40"/>
      <c r="F95" s="40"/>
    </row>
    <row r="96" spans="1:6" ht="55.2">
      <c r="A96" s="128"/>
      <c r="B96" s="41" t="str">
        <f>Synthèse!B112</f>
        <v>12.10</v>
      </c>
      <c r="C96" s="40" t="str">
        <f>Synthèse!C112</f>
        <v>Dans chaque page web, les raccourcis clavier n’utilisant qu’une seule touche (lettre minuscule ou majuscule, ponctuation, chiffre ou symbole) sont-ils contrôlables par l’utilisateur ?</v>
      </c>
      <c r="D96" s="41" t="s">
        <v>39</v>
      </c>
      <c r="E96" s="40"/>
      <c r="F96" s="40"/>
    </row>
    <row r="97" spans="1:6" ht="69">
      <c r="A97" s="128"/>
      <c r="B97" s="41" t="str">
        <f>Synthèse!B113</f>
        <v>12.11</v>
      </c>
      <c r="C97" s="40" t="str">
        <f>Synthèse!C113</f>
        <v>Dans chaque page web, les contenus additionnels apparaissant au survol, à la prise de focus ou à l’activation d’un composant d’interface sont-ils si nécessaire atteignables au clavier ?</v>
      </c>
      <c r="D97" s="41" t="s">
        <v>39</v>
      </c>
      <c r="E97" s="40"/>
      <c r="F97" s="40"/>
    </row>
    <row r="98" spans="1:6" ht="41.4">
      <c r="A98" s="128" t="str">
        <f>Synthèse!A115</f>
        <v>Consultation</v>
      </c>
      <c r="B98" s="10" t="str">
        <f>Synthèse!B115</f>
        <v>13.1</v>
      </c>
      <c r="C98" s="2" t="str">
        <f>Synthèse!C115</f>
        <v>Pour chaque page web, l’utilisateur a-t-il le contrôle de chaque limite de temps modifiant le contenu (hors cas particuliers) ?</v>
      </c>
      <c r="D98" s="10" t="s">
        <v>39</v>
      </c>
      <c r="E98" s="2"/>
      <c r="F98" s="2"/>
    </row>
    <row r="99" spans="1:6" ht="55.2">
      <c r="A99" s="128"/>
      <c r="B99" s="10" t="str">
        <f>Synthèse!B116</f>
        <v>13.2</v>
      </c>
      <c r="C99" s="2" t="str">
        <f>Synthèse!C116</f>
        <v>Dans chaque page web, l’ouverture d’une nouvelle fenêtre ne doit pas être déclenchée sans action de l’utilisateur. Cette règle est-elle respectée ?</v>
      </c>
      <c r="D99" s="10" t="s">
        <v>37</v>
      </c>
      <c r="E99" s="2"/>
      <c r="F99" s="2"/>
    </row>
    <row r="100" spans="1:6" ht="55.2">
      <c r="A100" s="128"/>
      <c r="B100" s="10" t="str">
        <f>Synthèse!B117</f>
        <v>13.3</v>
      </c>
      <c r="C100" s="2" t="str">
        <f>Synthèse!C117</f>
        <v>Dans chaque page web, chaque document bureautique en téléchargement possède-t-il, si nécessaire, une version accessible (hors cas particuliers) ?</v>
      </c>
      <c r="D100" s="10" t="s">
        <v>39</v>
      </c>
      <c r="E100" s="2"/>
      <c r="F100" s="2"/>
    </row>
    <row r="101" spans="1:6" ht="41.4">
      <c r="A101" s="128"/>
      <c r="B101" s="10" t="str">
        <f>Synthèse!B118</f>
        <v>13.4</v>
      </c>
      <c r="C101" s="2" t="str">
        <f>Synthèse!C118</f>
        <v>Pour chaque document bureautique ayant une version accessible, cette version offre-t-elle la même information ?</v>
      </c>
      <c r="D101" s="10" t="s">
        <v>39</v>
      </c>
      <c r="E101" s="2"/>
      <c r="F101" s="2"/>
    </row>
    <row r="102" spans="1:6" ht="41.4">
      <c r="A102" s="128"/>
      <c r="B102" s="10" t="str">
        <f>Synthèse!B119</f>
        <v>13.5</v>
      </c>
      <c r="C102" s="2" t="str">
        <f>Synthèse!C119</f>
        <v>Dans chaque page web, chaque contenu cryptique (art ASCII, émoticon, syntaxe cryptique) a-t-il une alternative ?</v>
      </c>
      <c r="D102" s="10" t="s">
        <v>39</v>
      </c>
      <c r="E102" s="2"/>
      <c r="F102" s="2"/>
    </row>
    <row r="103" spans="1:6" ht="55.2">
      <c r="A103" s="128"/>
      <c r="B103" s="10" t="str">
        <f>Synthèse!B120</f>
        <v>13.6</v>
      </c>
      <c r="C103" s="2" t="str">
        <f>Synthèse!C120</f>
        <v>Dans chaque page web, pour chaque contenu cryptique (art ASCII, émoticon, syntaxe cryptique) ayant une alternative, cette alternative est-elle pertinente ?</v>
      </c>
      <c r="D103" s="10" t="s">
        <v>39</v>
      </c>
      <c r="E103" s="2"/>
      <c r="F103" s="2"/>
    </row>
    <row r="104" spans="1:6" ht="41.4">
      <c r="A104" s="128"/>
      <c r="B104" s="10" t="str">
        <f>Synthèse!B121</f>
        <v>13.7</v>
      </c>
      <c r="C104" s="2" t="str">
        <f>Synthèse!C121</f>
        <v>Dans chaque page web, les changements brusques de luminosité ou les effets de flash sont-ils correctement utilisés ?</v>
      </c>
      <c r="D104" s="10" t="s">
        <v>39</v>
      </c>
      <c r="E104" s="2"/>
      <c r="F104" s="2"/>
    </row>
    <row r="105" spans="1:6" ht="41.4">
      <c r="A105" s="128"/>
      <c r="B105" s="10" t="str">
        <f>Synthèse!B122</f>
        <v>13.8</v>
      </c>
      <c r="C105" s="2" t="str">
        <f>Synthèse!C122</f>
        <v>Dans chaque page web, chaque contenu en mouvement ou clignotant est-il contrôlable par l’utilisateur ?</v>
      </c>
      <c r="D105" s="10" t="s">
        <v>39</v>
      </c>
      <c r="E105" s="2"/>
      <c r="F105" s="2"/>
    </row>
    <row r="106" spans="1:6" ht="55.2">
      <c r="A106" s="128"/>
      <c r="B106" s="10" t="str">
        <f>Synthèse!B123</f>
        <v>13.9</v>
      </c>
      <c r="C106" s="2" t="str">
        <f>Synthèse!C123</f>
        <v>Dans chaque page web, le contenu proposé est-il consultable quelle que soit l’orientation de l’écran (portait ou paysage) (hors cas particuliers) ?</v>
      </c>
      <c r="D106" s="10" t="s">
        <v>37</v>
      </c>
      <c r="E106" s="2"/>
      <c r="F106" s="2"/>
    </row>
    <row r="107" spans="1:6" ht="69">
      <c r="A107" s="128"/>
      <c r="B107" s="10" t="str">
        <f>Synthèse!B124</f>
        <v>13.10</v>
      </c>
      <c r="C107" s="2" t="str">
        <f>Synthèse!C124</f>
        <v>Dans chaque page web, les fonctionnalités utilisables ou disponibles au moyen d’un geste complexe peuvent-elles être également disponibles au moyen d’un geste simple (hors cas particuliers) ?</v>
      </c>
      <c r="D107" s="10" t="s">
        <v>39</v>
      </c>
      <c r="E107" s="2"/>
      <c r="F107" s="2"/>
    </row>
    <row r="108" spans="1:6" ht="69">
      <c r="A108" s="128"/>
      <c r="B108" s="10" t="str">
        <f>Synthèse!B125</f>
        <v>13.11</v>
      </c>
      <c r="C108" s="2" t="str">
        <f>Synthèse!C125</f>
        <v>Dans chaque page web, les actions déclenchées au moyen d’un dispositif de pointage sur un point unique de l’écran peuvent-elles faire l’objet d’une annulation (hors cas particuliers) ?</v>
      </c>
      <c r="D108" s="10" t="s">
        <v>37</v>
      </c>
      <c r="E108" s="2"/>
      <c r="F108" s="2"/>
    </row>
    <row r="109" spans="1:6" ht="55.2">
      <c r="A109" s="128"/>
      <c r="B109" s="10" t="str">
        <f>Synthèse!B126</f>
        <v>13.12</v>
      </c>
      <c r="C109" s="2" t="str">
        <f>Synthèse!C126</f>
        <v>Dans chaque page web, les fonctionnalités qui impliquent un mouvement de l’appareil ou vers l’appareil peuvent-elles être satisfaites de manière alternative (hors cas particuliers) ?</v>
      </c>
      <c r="D109" s="10" t="s">
        <v>39</v>
      </c>
      <c r="E109" s="2"/>
      <c r="F109" s="2"/>
    </row>
  </sheetData>
  <autoFilter ref="D3:D109" xr:uid="{B62DDF23-6FF1-954C-BE56-E68E28BA7A0B}"/>
  <mergeCells count="13">
    <mergeCell ref="A87:A97"/>
    <mergeCell ref="A98:A109"/>
    <mergeCell ref="A31:A38"/>
    <mergeCell ref="A39:A40"/>
    <mergeCell ref="A41:A45"/>
    <mergeCell ref="A46:A55"/>
    <mergeCell ref="A56:A59"/>
    <mergeCell ref="A60:A73"/>
    <mergeCell ref="A18:A30"/>
    <mergeCell ref="A13:A14"/>
    <mergeCell ref="A15:A17"/>
    <mergeCell ref="A4:A12"/>
    <mergeCell ref="A74:A86"/>
  </mergeCells>
  <conditionalFormatting sqref="D4 D6:D109">
    <cfRule type="cellIs" dxfId="94" priority="7" stopIfTrue="1" operator="equal">
      <formula>"C"</formula>
    </cfRule>
  </conditionalFormatting>
  <conditionalFormatting sqref="D4 D6:D109">
    <cfRule type="cellIs" dxfId="93" priority="9" stopIfTrue="1" operator="equal">
      <formula>"NA"</formula>
    </cfRule>
  </conditionalFormatting>
  <conditionalFormatting sqref="D4 D6:D109">
    <cfRule type="cellIs" dxfId="92" priority="6" stopIfTrue="1" operator="equal">
      <formula>"NCT"</formula>
    </cfRule>
    <cfRule type="cellIs" dxfId="91" priority="8" stopIfTrue="1" operator="equal">
      <formula>"NC"</formula>
    </cfRule>
  </conditionalFormatting>
  <conditionalFormatting sqref="D4 D6:D109">
    <cfRule type="cellIs" dxfId="90" priority="10" stopIfTrue="1" operator="equal">
      <formula>"NT"</formula>
    </cfRule>
  </conditionalFormatting>
  <conditionalFormatting sqref="D5">
    <cfRule type="cellIs" dxfId="89" priority="2" stopIfTrue="1" operator="equal">
      <formula>"C"</formula>
    </cfRule>
  </conditionalFormatting>
  <conditionalFormatting sqref="D5">
    <cfRule type="cellIs" dxfId="88" priority="4" stopIfTrue="1" operator="equal">
      <formula>"NA"</formula>
    </cfRule>
  </conditionalFormatting>
  <conditionalFormatting sqref="D5">
    <cfRule type="cellIs" dxfId="87" priority="1" stopIfTrue="1" operator="equal">
      <formula>"NCT"</formula>
    </cfRule>
    <cfRule type="cellIs" dxfId="86" priority="3" stopIfTrue="1" operator="equal">
      <formula>"NC"</formula>
    </cfRule>
  </conditionalFormatting>
  <conditionalFormatting sqref="D5">
    <cfRule type="cellIs" dxfId="85" priority="5" stopIfTrue="1" operator="equal">
      <formula>"NT"</formula>
    </cfRule>
  </conditionalFormatting>
  <dataValidations count="1">
    <dataValidation type="list" showErrorMessage="1" sqref="D4:D109" xr:uid="{00000000-0002-0000-0800-000000000000}">
      <formula1>"C,NC,NA,NT"</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B109"/>
  <sheetViews>
    <sheetView zoomScaleNormal="100" workbookViewId="0">
      <pane xSplit="4" ySplit="3" topLeftCell="E4" activePane="bottomRight" state="frozen"/>
      <selection activeCell="D86" sqref="D86"/>
      <selection pane="topRight" activeCell="D86" sqref="D86"/>
      <selection pane="bottomLeft" activeCell="D86" sqref="D86"/>
      <selection pane="bottomRight" activeCell="F16" sqref="F16"/>
    </sheetView>
  </sheetViews>
  <sheetFormatPr baseColWidth="10" defaultColWidth="10.81640625" defaultRowHeight="13.8"/>
  <cols>
    <col min="1" max="1" width="3.81640625" style="1" customWidth="1"/>
    <col min="2" max="2" width="5.36328125" style="14" customWidth="1"/>
    <col min="3" max="3" width="35.81640625" style="9" customWidth="1"/>
    <col min="4" max="4" width="6.453125" style="14" customWidth="1"/>
    <col min="5" max="5" width="80.81640625" style="9" customWidth="1"/>
    <col min="6" max="6" width="33.81640625" style="9" customWidth="1"/>
    <col min="7" max="1016" width="14.1796875" style="9" customWidth="1"/>
    <col min="1017" max="1023" width="10.81640625" style="1" customWidth="1"/>
    <col min="1024" max="16384" width="10.81640625" style="1"/>
  </cols>
  <sheetData>
    <row r="1" spans="1:1016" s="11" customFormat="1">
      <c r="A1" s="20" t="str">
        <f>Périmètre!B14</f>
        <v>Plan du site</v>
      </c>
      <c r="B1" s="20"/>
      <c r="C1" s="21"/>
      <c r="D1" s="27"/>
      <c r="E1" s="20"/>
      <c r="F1" s="20"/>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row>
    <row r="2" spans="1:1016" s="11" customFormat="1">
      <c r="A2" s="22" t="str">
        <f>Périmètre!C14</f>
        <v>http://www.eau-seine-normandie.fr/plan-du-site</v>
      </c>
      <c r="B2" s="22"/>
      <c r="C2" s="23"/>
      <c r="D2" s="28"/>
      <c r="E2" s="22"/>
      <c r="F2" s="22"/>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row>
    <row r="3" spans="1:1016">
      <c r="A3" s="24"/>
      <c r="B3" s="25" t="s">
        <v>255</v>
      </c>
      <c r="C3" s="25" t="s">
        <v>257</v>
      </c>
      <c r="D3" s="25" t="s">
        <v>258</v>
      </c>
      <c r="E3" s="25" t="s">
        <v>256</v>
      </c>
      <c r="F3" s="25" t="s">
        <v>4</v>
      </c>
    </row>
    <row r="4" spans="1:1016" ht="27.6">
      <c r="A4" s="129" t="str">
        <f>Synthèse!A9</f>
        <v>Images</v>
      </c>
      <c r="B4" s="10" t="str">
        <f>Synthèse!B9</f>
        <v>1.1</v>
      </c>
      <c r="C4" s="2" t="str">
        <f>Synthèse!C9</f>
        <v>Chaque image porteuse d’information a-t-elle une alternative textuelle ?</v>
      </c>
      <c r="D4" s="10" t="s">
        <v>39</v>
      </c>
      <c r="E4" s="2"/>
      <c r="F4" s="2"/>
      <c r="G4" s="1"/>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c r="TD4" s="12"/>
      <c r="TE4" s="12"/>
      <c r="TF4" s="12"/>
      <c r="TG4" s="12"/>
      <c r="TH4" s="12"/>
      <c r="TI4" s="12"/>
      <c r="TJ4" s="12"/>
      <c r="TK4" s="12"/>
      <c r="TL4" s="12"/>
      <c r="TM4" s="12"/>
      <c r="TN4" s="12"/>
      <c r="TO4" s="12"/>
      <c r="TP4" s="12"/>
      <c r="TQ4" s="12"/>
      <c r="TR4" s="12"/>
      <c r="TS4" s="12"/>
      <c r="TT4" s="12"/>
      <c r="TU4" s="12"/>
      <c r="TV4" s="12"/>
      <c r="TW4" s="12"/>
      <c r="TX4" s="12"/>
      <c r="TY4" s="12"/>
      <c r="TZ4" s="12"/>
      <c r="UA4" s="12"/>
      <c r="UB4" s="12"/>
      <c r="UC4" s="12"/>
      <c r="UD4" s="12"/>
      <c r="UE4" s="12"/>
      <c r="UF4" s="12"/>
      <c r="UG4" s="12"/>
      <c r="UH4" s="12"/>
      <c r="UI4" s="12"/>
      <c r="UJ4" s="12"/>
      <c r="UK4" s="12"/>
      <c r="UL4" s="12"/>
      <c r="UM4" s="12"/>
      <c r="UN4" s="12"/>
      <c r="UO4" s="12"/>
      <c r="UP4" s="12"/>
      <c r="UQ4" s="12"/>
      <c r="UR4" s="12"/>
      <c r="US4" s="12"/>
      <c r="UT4" s="12"/>
      <c r="UU4" s="12"/>
      <c r="UV4" s="12"/>
      <c r="UW4" s="12"/>
      <c r="UX4" s="12"/>
      <c r="UY4" s="12"/>
      <c r="UZ4" s="12"/>
      <c r="VA4" s="12"/>
      <c r="VB4" s="12"/>
      <c r="VC4" s="12"/>
      <c r="VD4" s="12"/>
      <c r="VE4" s="12"/>
      <c r="VF4" s="12"/>
      <c r="VG4" s="12"/>
      <c r="VH4" s="12"/>
      <c r="VI4" s="12"/>
      <c r="VJ4" s="12"/>
      <c r="VK4" s="12"/>
      <c r="VL4" s="12"/>
      <c r="VM4" s="12"/>
      <c r="VN4" s="12"/>
      <c r="VO4" s="12"/>
      <c r="VP4" s="12"/>
      <c r="VQ4" s="12"/>
      <c r="VR4" s="12"/>
      <c r="VS4" s="12"/>
      <c r="VT4" s="12"/>
      <c r="VU4" s="12"/>
      <c r="VV4" s="12"/>
      <c r="VW4" s="12"/>
      <c r="VX4" s="12"/>
      <c r="VY4" s="12"/>
      <c r="VZ4" s="12"/>
      <c r="WA4" s="12"/>
      <c r="WB4" s="12"/>
      <c r="WC4" s="12"/>
      <c r="WD4" s="12"/>
      <c r="WE4" s="12"/>
      <c r="WF4" s="12"/>
      <c r="WG4" s="12"/>
      <c r="WH4" s="12"/>
      <c r="WI4" s="12"/>
      <c r="WJ4" s="12"/>
      <c r="WK4" s="12"/>
      <c r="WL4" s="12"/>
      <c r="WM4" s="12"/>
      <c r="WN4" s="12"/>
      <c r="WO4" s="12"/>
      <c r="WP4" s="12"/>
      <c r="WQ4" s="12"/>
      <c r="WR4" s="12"/>
      <c r="WS4" s="12"/>
      <c r="WT4" s="12"/>
      <c r="WU4" s="12"/>
      <c r="WV4" s="12"/>
      <c r="WW4" s="12"/>
      <c r="WX4" s="12"/>
      <c r="WY4" s="12"/>
      <c r="WZ4" s="12"/>
      <c r="XA4" s="12"/>
      <c r="XB4" s="12"/>
      <c r="XC4" s="12"/>
      <c r="XD4" s="12"/>
      <c r="XE4" s="12"/>
      <c r="XF4" s="12"/>
      <c r="XG4" s="12"/>
      <c r="XH4" s="12"/>
      <c r="XI4" s="12"/>
      <c r="XJ4" s="12"/>
      <c r="XK4" s="12"/>
      <c r="XL4" s="12"/>
      <c r="XM4" s="12"/>
      <c r="XN4" s="12"/>
      <c r="XO4" s="12"/>
      <c r="XP4" s="12"/>
      <c r="XQ4" s="12"/>
      <c r="XR4" s="12"/>
      <c r="XS4" s="12"/>
      <c r="XT4" s="12"/>
      <c r="XU4" s="12"/>
      <c r="XV4" s="12"/>
      <c r="XW4" s="12"/>
      <c r="XX4" s="12"/>
      <c r="XY4" s="12"/>
      <c r="XZ4" s="12"/>
      <c r="YA4" s="12"/>
      <c r="YB4" s="12"/>
      <c r="YC4" s="12"/>
      <c r="YD4" s="12"/>
      <c r="YE4" s="12"/>
      <c r="YF4" s="12"/>
      <c r="YG4" s="12"/>
      <c r="YH4" s="12"/>
      <c r="YI4" s="12"/>
      <c r="YJ4" s="12"/>
      <c r="YK4" s="12"/>
      <c r="YL4" s="12"/>
      <c r="YM4" s="12"/>
      <c r="YN4" s="12"/>
      <c r="YO4" s="12"/>
      <c r="YP4" s="12"/>
      <c r="YQ4" s="12"/>
      <c r="YR4" s="12"/>
      <c r="YS4" s="12"/>
      <c r="YT4" s="12"/>
      <c r="YU4" s="12"/>
      <c r="YV4" s="12"/>
      <c r="YW4" s="12"/>
      <c r="YX4" s="12"/>
      <c r="YY4" s="12"/>
      <c r="YZ4" s="12"/>
      <c r="ZA4" s="12"/>
      <c r="ZB4" s="12"/>
      <c r="ZC4" s="12"/>
      <c r="ZD4" s="12"/>
      <c r="ZE4" s="12"/>
      <c r="ZF4" s="12"/>
      <c r="ZG4" s="12"/>
      <c r="ZH4" s="12"/>
      <c r="ZI4" s="12"/>
      <c r="ZJ4" s="12"/>
      <c r="ZK4" s="12"/>
      <c r="ZL4" s="12"/>
      <c r="ZM4" s="12"/>
      <c r="ZN4" s="12"/>
      <c r="ZO4" s="12"/>
      <c r="ZP4" s="12"/>
      <c r="ZQ4" s="12"/>
      <c r="ZR4" s="12"/>
      <c r="ZS4" s="12"/>
      <c r="ZT4" s="12"/>
      <c r="ZU4" s="12"/>
      <c r="ZV4" s="12"/>
      <c r="ZW4" s="12"/>
      <c r="ZX4" s="12"/>
      <c r="ZY4" s="12"/>
      <c r="ZZ4" s="12"/>
      <c r="AAA4" s="12"/>
      <c r="AAB4" s="12"/>
      <c r="AAC4" s="12"/>
      <c r="AAD4" s="12"/>
      <c r="AAE4" s="12"/>
      <c r="AAF4" s="12"/>
      <c r="AAG4" s="12"/>
      <c r="AAH4" s="12"/>
      <c r="AAI4" s="12"/>
      <c r="AAJ4" s="12"/>
      <c r="AAK4" s="12"/>
      <c r="AAL4" s="12"/>
      <c r="AAM4" s="12"/>
      <c r="AAN4" s="12"/>
      <c r="AAO4" s="12"/>
      <c r="AAP4" s="12"/>
      <c r="AAQ4" s="12"/>
      <c r="AAR4" s="12"/>
      <c r="AAS4" s="12"/>
      <c r="AAT4" s="12"/>
      <c r="AAU4" s="12"/>
      <c r="AAV4" s="12"/>
      <c r="AAW4" s="12"/>
      <c r="AAX4" s="12"/>
      <c r="AAY4" s="12"/>
      <c r="AAZ4" s="12"/>
      <c r="ABA4" s="12"/>
      <c r="ABB4" s="12"/>
      <c r="ABC4" s="12"/>
      <c r="ABD4" s="12"/>
      <c r="ABE4" s="12"/>
      <c r="ABF4" s="12"/>
      <c r="ABG4" s="12"/>
      <c r="ABH4" s="12"/>
      <c r="ABI4" s="12"/>
      <c r="ABJ4" s="12"/>
      <c r="ABK4" s="12"/>
      <c r="ABL4" s="12"/>
      <c r="ABM4" s="12"/>
      <c r="ABN4" s="12"/>
      <c r="ABO4" s="12"/>
      <c r="ABP4" s="12"/>
      <c r="ABQ4" s="12"/>
      <c r="ABR4" s="12"/>
      <c r="ABS4" s="12"/>
      <c r="ABT4" s="12"/>
      <c r="ABU4" s="12"/>
      <c r="ABV4" s="12"/>
      <c r="ABW4" s="12"/>
      <c r="ABX4" s="12"/>
      <c r="ABY4" s="12"/>
      <c r="ABZ4" s="12"/>
      <c r="ACA4" s="12"/>
      <c r="ACB4" s="12"/>
      <c r="ACC4" s="12"/>
      <c r="ACD4" s="12"/>
      <c r="ACE4" s="12"/>
      <c r="ACF4" s="12"/>
      <c r="ACG4" s="12"/>
      <c r="ACH4" s="12"/>
      <c r="ACI4" s="12"/>
      <c r="ACJ4" s="12"/>
      <c r="ACK4" s="12"/>
      <c r="ACL4" s="12"/>
      <c r="ACM4" s="12"/>
      <c r="ACN4" s="12"/>
      <c r="ACO4" s="12"/>
      <c r="ACP4" s="12"/>
      <c r="ACQ4" s="12"/>
      <c r="ACR4" s="12"/>
      <c r="ACS4" s="12"/>
      <c r="ACT4" s="12"/>
      <c r="ACU4" s="12"/>
      <c r="ACV4" s="12"/>
      <c r="ACW4" s="12"/>
      <c r="ACX4" s="12"/>
      <c r="ACY4" s="12"/>
      <c r="ACZ4" s="12"/>
      <c r="ADA4" s="12"/>
      <c r="ADB4" s="12"/>
      <c r="ADC4" s="12"/>
      <c r="ADD4" s="12"/>
      <c r="ADE4" s="12"/>
      <c r="ADF4" s="12"/>
      <c r="ADG4" s="12"/>
      <c r="ADH4" s="12"/>
      <c r="ADI4" s="12"/>
      <c r="ADJ4" s="12"/>
      <c r="ADK4" s="12"/>
      <c r="ADL4" s="12"/>
      <c r="ADM4" s="12"/>
      <c r="ADN4" s="12"/>
      <c r="ADO4" s="12"/>
      <c r="ADP4" s="12"/>
      <c r="ADQ4" s="12"/>
      <c r="ADR4" s="12"/>
      <c r="ADS4" s="12"/>
      <c r="ADT4" s="12"/>
      <c r="ADU4" s="12"/>
      <c r="ADV4" s="12"/>
      <c r="ADW4" s="12"/>
      <c r="ADX4" s="12"/>
      <c r="ADY4" s="12"/>
      <c r="ADZ4" s="12"/>
      <c r="AEA4" s="12"/>
      <c r="AEB4" s="12"/>
      <c r="AEC4" s="12"/>
      <c r="AED4" s="12"/>
      <c r="AEE4" s="12"/>
      <c r="AEF4" s="12"/>
      <c r="AEG4" s="12"/>
      <c r="AEH4" s="12"/>
      <c r="AEI4" s="12"/>
      <c r="AEJ4" s="12"/>
      <c r="AEK4" s="12"/>
      <c r="AEL4" s="12"/>
      <c r="AEM4" s="12"/>
      <c r="AEN4" s="12"/>
      <c r="AEO4" s="12"/>
      <c r="AEP4" s="12"/>
      <c r="AEQ4" s="12"/>
      <c r="AER4" s="12"/>
      <c r="AES4" s="12"/>
      <c r="AET4" s="12"/>
      <c r="AEU4" s="12"/>
      <c r="AEV4" s="12"/>
      <c r="AEW4" s="12"/>
      <c r="AEX4" s="12"/>
      <c r="AEY4" s="12"/>
      <c r="AEZ4" s="12"/>
      <c r="AFA4" s="12"/>
      <c r="AFB4" s="12"/>
      <c r="AFC4" s="12"/>
      <c r="AFD4" s="12"/>
      <c r="AFE4" s="12"/>
      <c r="AFF4" s="12"/>
      <c r="AFG4" s="12"/>
      <c r="AFH4" s="12"/>
      <c r="AFI4" s="12"/>
      <c r="AFJ4" s="12"/>
      <c r="AFK4" s="12"/>
      <c r="AFL4" s="12"/>
      <c r="AFM4" s="12"/>
      <c r="AFN4" s="12"/>
      <c r="AFO4" s="12"/>
      <c r="AFP4" s="12"/>
      <c r="AFQ4" s="12"/>
      <c r="AFR4" s="12"/>
      <c r="AFS4" s="12"/>
      <c r="AFT4" s="12"/>
      <c r="AFU4" s="12"/>
      <c r="AFV4" s="12"/>
      <c r="AFW4" s="12"/>
      <c r="AFX4" s="12"/>
      <c r="AFY4" s="12"/>
      <c r="AFZ4" s="12"/>
      <c r="AGA4" s="12"/>
      <c r="AGB4" s="12"/>
      <c r="AGC4" s="12"/>
      <c r="AGD4" s="12"/>
      <c r="AGE4" s="12"/>
      <c r="AGF4" s="12"/>
      <c r="AGG4" s="12"/>
      <c r="AGH4" s="12"/>
      <c r="AGI4" s="12"/>
      <c r="AGJ4" s="12"/>
      <c r="AGK4" s="12"/>
      <c r="AGL4" s="12"/>
      <c r="AGM4" s="12"/>
      <c r="AGN4" s="12"/>
      <c r="AGO4" s="12"/>
      <c r="AGP4" s="12"/>
      <c r="AGQ4" s="12"/>
      <c r="AGR4" s="12"/>
      <c r="AGS4" s="12"/>
      <c r="AGT4" s="12"/>
      <c r="AGU4" s="12"/>
      <c r="AGV4" s="12"/>
      <c r="AGW4" s="12"/>
      <c r="AGX4" s="12"/>
      <c r="AGY4" s="12"/>
      <c r="AGZ4" s="12"/>
      <c r="AHA4" s="12"/>
      <c r="AHB4" s="12"/>
      <c r="AHC4" s="12"/>
      <c r="AHD4" s="12"/>
      <c r="AHE4" s="12"/>
      <c r="AHF4" s="12"/>
      <c r="AHG4" s="12"/>
      <c r="AHH4" s="12"/>
      <c r="AHI4" s="12"/>
      <c r="AHJ4" s="12"/>
      <c r="AHK4" s="12"/>
      <c r="AHL4" s="12"/>
      <c r="AHM4" s="12"/>
      <c r="AHN4" s="12"/>
      <c r="AHO4" s="12"/>
      <c r="AHP4" s="12"/>
      <c r="AHQ4" s="12"/>
      <c r="AHR4" s="12"/>
      <c r="AHS4" s="12"/>
      <c r="AHT4" s="12"/>
      <c r="AHU4" s="12"/>
      <c r="AHV4" s="12"/>
      <c r="AHW4" s="12"/>
      <c r="AHX4" s="12"/>
      <c r="AHY4" s="12"/>
      <c r="AHZ4" s="12"/>
      <c r="AIA4" s="12"/>
      <c r="AIB4" s="12"/>
      <c r="AIC4" s="12"/>
      <c r="AID4" s="12"/>
      <c r="AIE4" s="12"/>
      <c r="AIF4" s="12"/>
      <c r="AIG4" s="12"/>
      <c r="AIH4" s="12"/>
      <c r="AII4" s="12"/>
      <c r="AIJ4" s="12"/>
      <c r="AIK4" s="12"/>
      <c r="AIL4" s="12"/>
      <c r="AIM4" s="12"/>
      <c r="AIN4" s="12"/>
      <c r="AIO4" s="12"/>
      <c r="AIP4" s="12"/>
      <c r="AIQ4" s="12"/>
      <c r="AIR4" s="12"/>
      <c r="AIS4" s="12"/>
      <c r="AIT4" s="12"/>
      <c r="AIU4" s="12"/>
      <c r="AIV4" s="12"/>
      <c r="AIW4" s="12"/>
      <c r="AIX4" s="12"/>
      <c r="AIY4" s="12"/>
      <c r="AIZ4" s="12"/>
      <c r="AJA4" s="12"/>
      <c r="AJB4" s="12"/>
      <c r="AJC4" s="12"/>
      <c r="AJD4" s="12"/>
      <c r="AJE4" s="12"/>
      <c r="AJF4" s="12"/>
      <c r="AJG4" s="12"/>
      <c r="AJH4" s="12"/>
      <c r="AJI4" s="12"/>
      <c r="AJJ4" s="12"/>
      <c r="AJK4" s="12"/>
      <c r="AJL4" s="12"/>
      <c r="AJM4" s="12"/>
      <c r="AJN4" s="12"/>
      <c r="AJO4" s="12"/>
      <c r="AJP4" s="12"/>
      <c r="AJQ4" s="12"/>
      <c r="AJR4" s="12"/>
      <c r="AJS4" s="12"/>
      <c r="AJT4" s="12"/>
      <c r="AJU4" s="12"/>
      <c r="AJV4" s="12"/>
      <c r="AJW4" s="12"/>
      <c r="AJX4" s="12"/>
      <c r="AJY4" s="12"/>
      <c r="AJZ4" s="12"/>
      <c r="AKA4" s="12"/>
      <c r="AKB4" s="12"/>
      <c r="AKC4" s="12"/>
      <c r="AKD4" s="12"/>
      <c r="AKE4" s="12"/>
      <c r="AKF4" s="12"/>
      <c r="AKG4" s="12"/>
      <c r="AKH4" s="12"/>
      <c r="AKI4" s="12"/>
      <c r="AKJ4" s="12"/>
      <c r="AKK4" s="12"/>
      <c r="AKL4" s="12"/>
      <c r="AKM4" s="12"/>
      <c r="AKN4" s="12"/>
      <c r="AKO4" s="12"/>
      <c r="AKP4" s="12"/>
      <c r="AKQ4" s="12"/>
      <c r="AKR4" s="12"/>
      <c r="AKS4" s="12"/>
      <c r="AKT4" s="12"/>
      <c r="AKU4" s="12"/>
      <c r="AKV4" s="12"/>
      <c r="AKW4" s="12"/>
      <c r="AKX4" s="12"/>
      <c r="AKY4" s="12"/>
      <c r="AKZ4" s="12"/>
      <c r="ALA4" s="12"/>
      <c r="ALB4" s="12"/>
      <c r="ALC4" s="12"/>
      <c r="ALD4" s="12"/>
      <c r="ALE4" s="12"/>
      <c r="ALF4" s="12"/>
      <c r="ALG4" s="12"/>
      <c r="ALH4" s="12"/>
      <c r="ALI4" s="12"/>
      <c r="ALJ4" s="12"/>
      <c r="ALK4" s="12"/>
      <c r="ALL4" s="12"/>
      <c r="ALM4" s="12"/>
      <c r="ALN4" s="12"/>
      <c r="ALO4" s="12"/>
      <c r="ALP4" s="12"/>
      <c r="ALQ4" s="12"/>
      <c r="ALR4" s="12"/>
      <c r="ALS4" s="12"/>
      <c r="ALT4" s="12"/>
      <c r="ALU4" s="12"/>
      <c r="ALV4" s="12"/>
      <c r="ALW4" s="12"/>
      <c r="ALX4" s="12"/>
      <c r="ALY4" s="12"/>
      <c r="ALZ4" s="12"/>
      <c r="AMA4" s="12"/>
      <c r="AMB4" s="12"/>
    </row>
    <row r="5" spans="1:1016" ht="41.4">
      <c r="A5" s="116"/>
      <c r="B5" s="10" t="str">
        <f>Synthèse!B10</f>
        <v>1.2</v>
      </c>
      <c r="C5" s="2" t="str">
        <f>Synthèse!C10</f>
        <v>Chaque image de décoration est-elle correctement ignorée par les technologies d’assistance ?</v>
      </c>
      <c r="D5" s="10" t="s">
        <v>38</v>
      </c>
      <c r="E5" s="2" t="s">
        <v>342</v>
      </c>
      <c r="F5" s="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c r="NW5" s="12"/>
      <c r="NX5" s="12"/>
      <c r="NY5" s="12"/>
      <c r="NZ5" s="12"/>
      <c r="OA5" s="12"/>
      <c r="OB5" s="12"/>
      <c r="OC5" s="12"/>
      <c r="OD5" s="12"/>
      <c r="OE5" s="12"/>
      <c r="OF5" s="12"/>
      <c r="OG5" s="12"/>
      <c r="OH5" s="12"/>
      <c r="OI5" s="12"/>
      <c r="OJ5" s="12"/>
      <c r="OK5" s="12"/>
      <c r="OL5" s="12"/>
      <c r="OM5" s="12"/>
      <c r="ON5" s="12"/>
      <c r="OO5" s="12"/>
      <c r="OP5" s="12"/>
      <c r="OQ5" s="12"/>
      <c r="OR5" s="12"/>
      <c r="OS5" s="12"/>
      <c r="OT5" s="12"/>
      <c r="OU5" s="12"/>
      <c r="OV5" s="12"/>
      <c r="OW5" s="12"/>
      <c r="OX5" s="12"/>
      <c r="OY5" s="12"/>
      <c r="OZ5" s="12"/>
      <c r="PA5" s="12"/>
      <c r="PB5" s="12"/>
      <c r="PC5" s="12"/>
      <c r="PD5" s="12"/>
      <c r="PE5" s="12"/>
      <c r="PF5" s="12"/>
      <c r="PG5" s="12"/>
      <c r="PH5" s="12"/>
      <c r="PI5" s="12"/>
      <c r="PJ5" s="12"/>
      <c r="PK5" s="12"/>
      <c r="PL5" s="12"/>
      <c r="PM5" s="12"/>
      <c r="PN5" s="12"/>
      <c r="PO5" s="12"/>
      <c r="PP5" s="12"/>
      <c r="PQ5" s="12"/>
      <c r="PR5" s="12"/>
      <c r="PS5" s="12"/>
      <c r="PT5" s="12"/>
      <c r="PU5" s="12"/>
      <c r="PV5" s="12"/>
      <c r="PW5" s="12"/>
      <c r="PX5" s="12"/>
      <c r="PY5" s="12"/>
      <c r="PZ5" s="12"/>
      <c r="QA5" s="12"/>
      <c r="QB5" s="12"/>
      <c r="QC5" s="12"/>
      <c r="QD5" s="12"/>
      <c r="QE5" s="12"/>
      <c r="QF5" s="12"/>
      <c r="QG5" s="12"/>
      <c r="QH5" s="12"/>
      <c r="QI5" s="12"/>
      <c r="QJ5" s="12"/>
      <c r="QK5" s="12"/>
      <c r="QL5" s="12"/>
      <c r="QM5" s="12"/>
      <c r="QN5" s="12"/>
      <c r="QO5" s="12"/>
      <c r="QP5" s="12"/>
      <c r="QQ5" s="12"/>
      <c r="QR5" s="12"/>
      <c r="QS5" s="12"/>
      <c r="QT5" s="12"/>
      <c r="QU5" s="12"/>
      <c r="QV5" s="12"/>
      <c r="QW5" s="12"/>
      <c r="QX5" s="12"/>
      <c r="QY5" s="12"/>
      <c r="QZ5" s="12"/>
      <c r="RA5" s="12"/>
      <c r="RB5" s="12"/>
      <c r="RC5" s="12"/>
      <c r="RD5" s="12"/>
      <c r="RE5" s="12"/>
      <c r="RF5" s="12"/>
      <c r="RG5" s="12"/>
      <c r="RH5" s="12"/>
      <c r="RI5" s="12"/>
      <c r="RJ5" s="12"/>
      <c r="RK5" s="12"/>
      <c r="RL5" s="12"/>
      <c r="RM5" s="12"/>
      <c r="RN5" s="12"/>
      <c r="RO5" s="12"/>
      <c r="RP5" s="12"/>
      <c r="RQ5" s="12"/>
      <c r="RR5" s="12"/>
      <c r="RS5" s="12"/>
      <c r="RT5" s="12"/>
      <c r="RU5" s="12"/>
      <c r="RV5" s="12"/>
      <c r="RW5" s="12"/>
      <c r="RX5" s="12"/>
      <c r="RY5" s="12"/>
      <c r="RZ5" s="12"/>
      <c r="SA5" s="12"/>
      <c r="SB5" s="12"/>
      <c r="SC5" s="12"/>
      <c r="SD5" s="12"/>
      <c r="SE5" s="12"/>
      <c r="SF5" s="12"/>
      <c r="SG5" s="12"/>
      <c r="SH5" s="12"/>
      <c r="SI5" s="12"/>
      <c r="SJ5" s="12"/>
      <c r="SK5" s="12"/>
      <c r="SL5" s="12"/>
      <c r="SM5" s="12"/>
      <c r="SN5" s="12"/>
      <c r="SO5" s="12"/>
      <c r="SP5" s="12"/>
      <c r="SQ5" s="12"/>
      <c r="SR5" s="12"/>
      <c r="SS5" s="12"/>
      <c r="ST5" s="12"/>
      <c r="SU5" s="12"/>
      <c r="SV5" s="12"/>
      <c r="SW5" s="12"/>
      <c r="SX5" s="12"/>
      <c r="SY5" s="12"/>
      <c r="SZ5" s="12"/>
      <c r="TA5" s="12"/>
      <c r="TB5" s="12"/>
      <c r="TC5" s="12"/>
      <c r="TD5" s="12"/>
      <c r="TE5" s="12"/>
      <c r="TF5" s="12"/>
      <c r="TG5" s="12"/>
      <c r="TH5" s="12"/>
      <c r="TI5" s="12"/>
      <c r="TJ5" s="12"/>
      <c r="TK5" s="12"/>
      <c r="TL5" s="12"/>
      <c r="TM5" s="12"/>
      <c r="TN5" s="12"/>
      <c r="TO5" s="12"/>
      <c r="TP5" s="12"/>
      <c r="TQ5" s="12"/>
      <c r="TR5" s="12"/>
      <c r="TS5" s="12"/>
      <c r="TT5" s="12"/>
      <c r="TU5" s="12"/>
      <c r="TV5" s="12"/>
      <c r="TW5" s="12"/>
      <c r="TX5" s="12"/>
      <c r="TY5" s="12"/>
      <c r="TZ5" s="12"/>
      <c r="UA5" s="12"/>
      <c r="UB5" s="12"/>
      <c r="UC5" s="12"/>
      <c r="UD5" s="12"/>
      <c r="UE5" s="12"/>
      <c r="UF5" s="12"/>
      <c r="UG5" s="12"/>
      <c r="UH5" s="12"/>
      <c r="UI5" s="12"/>
      <c r="UJ5" s="12"/>
      <c r="UK5" s="12"/>
      <c r="UL5" s="12"/>
      <c r="UM5" s="12"/>
      <c r="UN5" s="12"/>
      <c r="UO5" s="12"/>
      <c r="UP5" s="12"/>
      <c r="UQ5" s="12"/>
      <c r="UR5" s="12"/>
      <c r="US5" s="12"/>
      <c r="UT5" s="12"/>
      <c r="UU5" s="12"/>
      <c r="UV5" s="12"/>
      <c r="UW5" s="12"/>
      <c r="UX5" s="12"/>
      <c r="UY5" s="12"/>
      <c r="UZ5" s="12"/>
      <c r="VA5" s="12"/>
      <c r="VB5" s="12"/>
      <c r="VC5" s="12"/>
      <c r="VD5" s="12"/>
      <c r="VE5" s="12"/>
      <c r="VF5" s="12"/>
      <c r="VG5" s="12"/>
      <c r="VH5" s="12"/>
      <c r="VI5" s="12"/>
      <c r="VJ5" s="12"/>
      <c r="VK5" s="12"/>
      <c r="VL5" s="12"/>
      <c r="VM5" s="12"/>
      <c r="VN5" s="12"/>
      <c r="VO5" s="12"/>
      <c r="VP5" s="12"/>
      <c r="VQ5" s="12"/>
      <c r="VR5" s="12"/>
      <c r="VS5" s="12"/>
      <c r="VT5" s="12"/>
      <c r="VU5" s="12"/>
      <c r="VV5" s="12"/>
      <c r="VW5" s="12"/>
      <c r="VX5" s="12"/>
      <c r="VY5" s="12"/>
      <c r="VZ5" s="12"/>
      <c r="WA5" s="12"/>
      <c r="WB5" s="12"/>
      <c r="WC5" s="12"/>
      <c r="WD5" s="12"/>
      <c r="WE5" s="12"/>
      <c r="WF5" s="12"/>
      <c r="WG5" s="12"/>
      <c r="WH5" s="12"/>
      <c r="WI5" s="12"/>
      <c r="WJ5" s="12"/>
      <c r="WK5" s="12"/>
      <c r="WL5" s="12"/>
      <c r="WM5" s="12"/>
      <c r="WN5" s="12"/>
      <c r="WO5" s="12"/>
      <c r="WP5" s="12"/>
      <c r="WQ5" s="12"/>
      <c r="WR5" s="12"/>
      <c r="WS5" s="12"/>
      <c r="WT5" s="12"/>
      <c r="WU5" s="12"/>
      <c r="WV5" s="12"/>
      <c r="WW5" s="12"/>
      <c r="WX5" s="12"/>
      <c r="WY5" s="12"/>
      <c r="WZ5" s="12"/>
      <c r="XA5" s="12"/>
      <c r="XB5" s="12"/>
      <c r="XC5" s="12"/>
      <c r="XD5" s="12"/>
      <c r="XE5" s="12"/>
      <c r="XF5" s="12"/>
      <c r="XG5" s="12"/>
      <c r="XH5" s="12"/>
      <c r="XI5" s="12"/>
      <c r="XJ5" s="12"/>
      <c r="XK5" s="12"/>
      <c r="XL5" s="12"/>
      <c r="XM5" s="12"/>
      <c r="XN5" s="12"/>
      <c r="XO5" s="12"/>
      <c r="XP5" s="12"/>
      <c r="XQ5" s="12"/>
      <c r="XR5" s="12"/>
      <c r="XS5" s="12"/>
      <c r="XT5" s="12"/>
      <c r="XU5" s="12"/>
      <c r="XV5" s="12"/>
      <c r="XW5" s="12"/>
      <c r="XX5" s="12"/>
      <c r="XY5" s="12"/>
      <c r="XZ5" s="12"/>
      <c r="YA5" s="12"/>
      <c r="YB5" s="12"/>
      <c r="YC5" s="12"/>
      <c r="YD5" s="12"/>
      <c r="YE5" s="12"/>
      <c r="YF5" s="12"/>
      <c r="YG5" s="12"/>
      <c r="YH5" s="12"/>
      <c r="YI5" s="12"/>
      <c r="YJ5" s="12"/>
      <c r="YK5" s="12"/>
      <c r="YL5" s="12"/>
      <c r="YM5" s="12"/>
      <c r="YN5" s="12"/>
      <c r="YO5" s="12"/>
      <c r="YP5" s="12"/>
      <c r="YQ5" s="12"/>
      <c r="YR5" s="12"/>
      <c r="YS5" s="12"/>
      <c r="YT5" s="12"/>
      <c r="YU5" s="12"/>
      <c r="YV5" s="12"/>
      <c r="YW5" s="12"/>
      <c r="YX5" s="12"/>
      <c r="YY5" s="12"/>
      <c r="YZ5" s="12"/>
      <c r="ZA5" s="12"/>
      <c r="ZB5" s="12"/>
      <c r="ZC5" s="12"/>
      <c r="ZD5" s="12"/>
      <c r="ZE5" s="12"/>
      <c r="ZF5" s="12"/>
      <c r="ZG5" s="12"/>
      <c r="ZH5" s="12"/>
      <c r="ZI5" s="12"/>
      <c r="ZJ5" s="12"/>
      <c r="ZK5" s="12"/>
      <c r="ZL5" s="12"/>
      <c r="ZM5" s="12"/>
      <c r="ZN5" s="12"/>
      <c r="ZO5" s="12"/>
      <c r="ZP5" s="12"/>
      <c r="ZQ5" s="12"/>
      <c r="ZR5" s="12"/>
      <c r="ZS5" s="12"/>
      <c r="ZT5" s="12"/>
      <c r="ZU5" s="12"/>
      <c r="ZV5" s="12"/>
      <c r="ZW5" s="12"/>
      <c r="ZX5" s="12"/>
      <c r="ZY5" s="12"/>
      <c r="ZZ5" s="12"/>
      <c r="AAA5" s="12"/>
      <c r="AAB5" s="12"/>
      <c r="AAC5" s="12"/>
      <c r="AAD5" s="12"/>
      <c r="AAE5" s="12"/>
      <c r="AAF5" s="12"/>
      <c r="AAG5" s="12"/>
      <c r="AAH5" s="12"/>
      <c r="AAI5" s="12"/>
      <c r="AAJ5" s="12"/>
      <c r="AAK5" s="12"/>
      <c r="AAL5" s="12"/>
      <c r="AAM5" s="12"/>
      <c r="AAN5" s="12"/>
      <c r="AAO5" s="12"/>
      <c r="AAP5" s="12"/>
      <c r="AAQ5" s="12"/>
      <c r="AAR5" s="12"/>
      <c r="AAS5" s="12"/>
      <c r="AAT5" s="12"/>
      <c r="AAU5" s="12"/>
      <c r="AAV5" s="12"/>
      <c r="AAW5" s="12"/>
      <c r="AAX5" s="12"/>
      <c r="AAY5" s="12"/>
      <c r="AAZ5" s="12"/>
      <c r="ABA5" s="12"/>
      <c r="ABB5" s="12"/>
      <c r="ABC5" s="12"/>
      <c r="ABD5" s="12"/>
      <c r="ABE5" s="12"/>
      <c r="ABF5" s="12"/>
      <c r="ABG5" s="12"/>
      <c r="ABH5" s="12"/>
      <c r="ABI5" s="12"/>
      <c r="ABJ5" s="12"/>
      <c r="ABK5" s="12"/>
      <c r="ABL5" s="12"/>
      <c r="ABM5" s="12"/>
      <c r="ABN5" s="12"/>
      <c r="ABO5" s="12"/>
      <c r="ABP5" s="12"/>
      <c r="ABQ5" s="12"/>
      <c r="ABR5" s="12"/>
      <c r="ABS5" s="12"/>
      <c r="ABT5" s="12"/>
      <c r="ABU5" s="12"/>
      <c r="ABV5" s="12"/>
      <c r="ABW5" s="12"/>
      <c r="ABX5" s="12"/>
      <c r="ABY5" s="12"/>
      <c r="ABZ5" s="12"/>
      <c r="ACA5" s="12"/>
      <c r="ACB5" s="12"/>
      <c r="ACC5" s="12"/>
      <c r="ACD5" s="12"/>
      <c r="ACE5" s="12"/>
      <c r="ACF5" s="12"/>
      <c r="ACG5" s="12"/>
      <c r="ACH5" s="12"/>
      <c r="ACI5" s="12"/>
      <c r="ACJ5" s="12"/>
      <c r="ACK5" s="12"/>
      <c r="ACL5" s="12"/>
      <c r="ACM5" s="12"/>
      <c r="ACN5" s="12"/>
      <c r="ACO5" s="12"/>
      <c r="ACP5" s="12"/>
      <c r="ACQ5" s="12"/>
      <c r="ACR5" s="12"/>
      <c r="ACS5" s="12"/>
      <c r="ACT5" s="12"/>
      <c r="ACU5" s="12"/>
      <c r="ACV5" s="12"/>
      <c r="ACW5" s="12"/>
      <c r="ACX5" s="12"/>
      <c r="ACY5" s="12"/>
      <c r="ACZ5" s="12"/>
      <c r="ADA5" s="12"/>
      <c r="ADB5" s="12"/>
      <c r="ADC5" s="12"/>
      <c r="ADD5" s="12"/>
      <c r="ADE5" s="12"/>
      <c r="ADF5" s="12"/>
      <c r="ADG5" s="12"/>
      <c r="ADH5" s="12"/>
      <c r="ADI5" s="12"/>
      <c r="ADJ5" s="12"/>
      <c r="ADK5" s="12"/>
      <c r="ADL5" s="12"/>
      <c r="ADM5" s="12"/>
      <c r="ADN5" s="12"/>
      <c r="ADO5" s="12"/>
      <c r="ADP5" s="12"/>
      <c r="ADQ5" s="12"/>
      <c r="ADR5" s="12"/>
      <c r="ADS5" s="12"/>
      <c r="ADT5" s="12"/>
      <c r="ADU5" s="12"/>
      <c r="ADV5" s="12"/>
      <c r="ADW5" s="12"/>
      <c r="ADX5" s="12"/>
      <c r="ADY5" s="12"/>
      <c r="ADZ5" s="12"/>
      <c r="AEA5" s="12"/>
      <c r="AEB5" s="12"/>
      <c r="AEC5" s="12"/>
      <c r="AED5" s="12"/>
      <c r="AEE5" s="12"/>
      <c r="AEF5" s="12"/>
      <c r="AEG5" s="12"/>
      <c r="AEH5" s="12"/>
      <c r="AEI5" s="12"/>
      <c r="AEJ5" s="12"/>
      <c r="AEK5" s="12"/>
      <c r="AEL5" s="12"/>
      <c r="AEM5" s="12"/>
      <c r="AEN5" s="12"/>
      <c r="AEO5" s="12"/>
      <c r="AEP5" s="12"/>
      <c r="AEQ5" s="12"/>
      <c r="AER5" s="12"/>
      <c r="AES5" s="12"/>
      <c r="AET5" s="12"/>
      <c r="AEU5" s="12"/>
      <c r="AEV5" s="12"/>
      <c r="AEW5" s="12"/>
      <c r="AEX5" s="12"/>
      <c r="AEY5" s="12"/>
      <c r="AEZ5" s="12"/>
      <c r="AFA5" s="12"/>
      <c r="AFB5" s="12"/>
      <c r="AFC5" s="12"/>
      <c r="AFD5" s="12"/>
      <c r="AFE5" s="12"/>
      <c r="AFF5" s="12"/>
      <c r="AFG5" s="12"/>
      <c r="AFH5" s="12"/>
      <c r="AFI5" s="12"/>
      <c r="AFJ5" s="12"/>
      <c r="AFK5" s="12"/>
      <c r="AFL5" s="12"/>
      <c r="AFM5" s="12"/>
      <c r="AFN5" s="12"/>
      <c r="AFO5" s="12"/>
      <c r="AFP5" s="12"/>
      <c r="AFQ5" s="12"/>
      <c r="AFR5" s="12"/>
      <c r="AFS5" s="12"/>
      <c r="AFT5" s="12"/>
      <c r="AFU5" s="12"/>
      <c r="AFV5" s="12"/>
      <c r="AFW5" s="12"/>
      <c r="AFX5" s="12"/>
      <c r="AFY5" s="12"/>
      <c r="AFZ5" s="12"/>
      <c r="AGA5" s="12"/>
      <c r="AGB5" s="12"/>
      <c r="AGC5" s="12"/>
      <c r="AGD5" s="12"/>
      <c r="AGE5" s="12"/>
      <c r="AGF5" s="12"/>
      <c r="AGG5" s="12"/>
      <c r="AGH5" s="12"/>
      <c r="AGI5" s="12"/>
      <c r="AGJ5" s="12"/>
      <c r="AGK5" s="12"/>
      <c r="AGL5" s="12"/>
      <c r="AGM5" s="12"/>
      <c r="AGN5" s="12"/>
      <c r="AGO5" s="12"/>
      <c r="AGP5" s="12"/>
      <c r="AGQ5" s="12"/>
      <c r="AGR5" s="12"/>
      <c r="AGS5" s="12"/>
      <c r="AGT5" s="12"/>
      <c r="AGU5" s="12"/>
      <c r="AGV5" s="12"/>
      <c r="AGW5" s="12"/>
      <c r="AGX5" s="12"/>
      <c r="AGY5" s="12"/>
      <c r="AGZ5" s="12"/>
      <c r="AHA5" s="12"/>
      <c r="AHB5" s="12"/>
      <c r="AHC5" s="12"/>
      <c r="AHD5" s="12"/>
      <c r="AHE5" s="12"/>
      <c r="AHF5" s="12"/>
      <c r="AHG5" s="12"/>
      <c r="AHH5" s="12"/>
      <c r="AHI5" s="12"/>
      <c r="AHJ5" s="12"/>
      <c r="AHK5" s="12"/>
      <c r="AHL5" s="12"/>
      <c r="AHM5" s="12"/>
      <c r="AHN5" s="12"/>
      <c r="AHO5" s="12"/>
      <c r="AHP5" s="12"/>
      <c r="AHQ5" s="12"/>
      <c r="AHR5" s="12"/>
      <c r="AHS5" s="12"/>
      <c r="AHT5" s="12"/>
      <c r="AHU5" s="12"/>
      <c r="AHV5" s="12"/>
      <c r="AHW5" s="12"/>
      <c r="AHX5" s="12"/>
      <c r="AHY5" s="12"/>
      <c r="AHZ5" s="12"/>
      <c r="AIA5" s="12"/>
      <c r="AIB5" s="12"/>
      <c r="AIC5" s="12"/>
      <c r="AID5" s="12"/>
      <c r="AIE5" s="12"/>
      <c r="AIF5" s="12"/>
      <c r="AIG5" s="12"/>
      <c r="AIH5" s="12"/>
      <c r="AII5" s="12"/>
      <c r="AIJ5" s="12"/>
      <c r="AIK5" s="12"/>
      <c r="AIL5" s="12"/>
      <c r="AIM5" s="12"/>
      <c r="AIN5" s="12"/>
      <c r="AIO5" s="12"/>
      <c r="AIP5" s="12"/>
      <c r="AIQ5" s="12"/>
      <c r="AIR5" s="12"/>
      <c r="AIS5" s="12"/>
      <c r="AIT5" s="12"/>
      <c r="AIU5" s="12"/>
      <c r="AIV5" s="12"/>
      <c r="AIW5" s="12"/>
      <c r="AIX5" s="12"/>
      <c r="AIY5" s="12"/>
      <c r="AIZ5" s="12"/>
      <c r="AJA5" s="12"/>
      <c r="AJB5" s="12"/>
      <c r="AJC5" s="12"/>
      <c r="AJD5" s="12"/>
      <c r="AJE5" s="12"/>
      <c r="AJF5" s="12"/>
      <c r="AJG5" s="12"/>
      <c r="AJH5" s="12"/>
      <c r="AJI5" s="12"/>
      <c r="AJJ5" s="12"/>
      <c r="AJK5" s="12"/>
      <c r="AJL5" s="12"/>
      <c r="AJM5" s="12"/>
      <c r="AJN5" s="12"/>
      <c r="AJO5" s="12"/>
      <c r="AJP5" s="12"/>
      <c r="AJQ5" s="12"/>
      <c r="AJR5" s="12"/>
      <c r="AJS5" s="12"/>
      <c r="AJT5" s="12"/>
      <c r="AJU5" s="12"/>
      <c r="AJV5" s="12"/>
      <c r="AJW5" s="12"/>
      <c r="AJX5" s="12"/>
      <c r="AJY5" s="12"/>
      <c r="AJZ5" s="12"/>
      <c r="AKA5" s="12"/>
      <c r="AKB5" s="12"/>
      <c r="AKC5" s="12"/>
      <c r="AKD5" s="12"/>
      <c r="AKE5" s="12"/>
      <c r="AKF5" s="12"/>
      <c r="AKG5" s="12"/>
      <c r="AKH5" s="12"/>
      <c r="AKI5" s="12"/>
      <c r="AKJ5" s="12"/>
      <c r="AKK5" s="12"/>
      <c r="AKL5" s="12"/>
      <c r="AKM5" s="12"/>
      <c r="AKN5" s="12"/>
      <c r="AKO5" s="12"/>
      <c r="AKP5" s="12"/>
      <c r="AKQ5" s="12"/>
      <c r="AKR5" s="12"/>
      <c r="AKS5" s="12"/>
      <c r="AKT5" s="12"/>
      <c r="AKU5" s="12"/>
      <c r="AKV5" s="12"/>
      <c r="AKW5" s="12"/>
      <c r="AKX5" s="12"/>
      <c r="AKY5" s="12"/>
      <c r="AKZ5" s="12"/>
      <c r="ALA5" s="12"/>
      <c r="ALB5" s="12"/>
      <c r="ALC5" s="12"/>
      <c r="ALD5" s="12"/>
      <c r="ALE5" s="12"/>
      <c r="ALF5" s="12"/>
      <c r="ALG5" s="12"/>
      <c r="ALH5" s="12"/>
      <c r="ALI5" s="12"/>
      <c r="ALJ5" s="12"/>
      <c r="ALK5" s="12"/>
      <c r="ALL5" s="12"/>
      <c r="ALM5" s="12"/>
      <c r="ALN5" s="12"/>
      <c r="ALO5" s="12"/>
      <c r="ALP5" s="12"/>
      <c r="ALQ5" s="12"/>
      <c r="ALR5" s="12"/>
      <c r="ALS5" s="12"/>
      <c r="ALT5" s="12"/>
      <c r="ALU5" s="12"/>
      <c r="ALV5" s="12"/>
      <c r="ALW5" s="12"/>
      <c r="ALX5" s="12"/>
      <c r="ALY5" s="12"/>
      <c r="ALZ5" s="12"/>
      <c r="AMA5" s="12"/>
      <c r="AMB5" s="12"/>
    </row>
    <row r="6" spans="1:1016" ht="41.4">
      <c r="A6" s="116"/>
      <c r="B6" s="10" t="str">
        <f>Synthèse!B11</f>
        <v>1.3</v>
      </c>
      <c r="C6" s="2" t="str">
        <f>Synthèse!C11</f>
        <v>Pour chaque image porteuse d'information ayant une alternative textuelle, cette alternative est-elle pertinente (hors cas particuliers) ?</v>
      </c>
      <c r="D6" s="10" t="s">
        <v>39</v>
      </c>
      <c r="E6" s="2"/>
      <c r="F6" s="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12"/>
      <c r="OM6" s="12"/>
      <c r="ON6" s="12"/>
      <c r="OO6" s="12"/>
      <c r="OP6" s="12"/>
      <c r="OQ6" s="12"/>
      <c r="OR6" s="12"/>
      <c r="OS6" s="12"/>
      <c r="OT6" s="12"/>
      <c r="OU6" s="12"/>
      <c r="OV6" s="12"/>
      <c r="OW6" s="12"/>
      <c r="OX6" s="12"/>
      <c r="OY6" s="12"/>
      <c r="OZ6" s="12"/>
      <c r="PA6" s="12"/>
      <c r="PB6" s="12"/>
      <c r="PC6" s="12"/>
      <c r="PD6" s="12"/>
      <c r="PE6" s="12"/>
      <c r="PF6" s="12"/>
      <c r="PG6" s="12"/>
      <c r="PH6" s="12"/>
      <c r="PI6" s="12"/>
      <c r="PJ6" s="12"/>
      <c r="PK6" s="12"/>
      <c r="PL6" s="12"/>
      <c r="PM6" s="12"/>
      <c r="PN6" s="12"/>
      <c r="PO6" s="12"/>
      <c r="PP6" s="12"/>
      <c r="PQ6" s="12"/>
      <c r="PR6" s="12"/>
      <c r="PS6" s="12"/>
      <c r="PT6" s="12"/>
      <c r="PU6" s="12"/>
      <c r="PV6" s="12"/>
      <c r="PW6" s="12"/>
      <c r="PX6" s="12"/>
      <c r="PY6" s="12"/>
      <c r="PZ6" s="12"/>
      <c r="QA6" s="12"/>
      <c r="QB6" s="12"/>
      <c r="QC6" s="12"/>
      <c r="QD6" s="12"/>
      <c r="QE6" s="12"/>
      <c r="QF6" s="12"/>
      <c r="QG6" s="12"/>
      <c r="QH6" s="12"/>
      <c r="QI6" s="12"/>
      <c r="QJ6" s="12"/>
      <c r="QK6" s="12"/>
      <c r="QL6" s="12"/>
      <c r="QM6" s="12"/>
      <c r="QN6" s="12"/>
      <c r="QO6" s="12"/>
      <c r="QP6" s="12"/>
      <c r="QQ6" s="12"/>
      <c r="QR6" s="12"/>
      <c r="QS6" s="12"/>
      <c r="QT6" s="12"/>
      <c r="QU6" s="12"/>
      <c r="QV6" s="12"/>
      <c r="QW6" s="12"/>
      <c r="QX6" s="12"/>
      <c r="QY6" s="12"/>
      <c r="QZ6" s="12"/>
      <c r="RA6" s="12"/>
      <c r="RB6" s="12"/>
      <c r="RC6" s="12"/>
      <c r="RD6" s="12"/>
      <c r="RE6" s="12"/>
      <c r="RF6" s="12"/>
      <c r="RG6" s="12"/>
      <c r="RH6" s="12"/>
      <c r="RI6" s="12"/>
      <c r="RJ6" s="12"/>
      <c r="RK6" s="12"/>
      <c r="RL6" s="12"/>
      <c r="RM6" s="12"/>
      <c r="RN6" s="12"/>
      <c r="RO6" s="12"/>
      <c r="RP6" s="12"/>
      <c r="RQ6" s="12"/>
      <c r="RR6" s="12"/>
      <c r="RS6" s="12"/>
      <c r="RT6" s="12"/>
      <c r="RU6" s="12"/>
      <c r="RV6" s="12"/>
      <c r="RW6" s="12"/>
      <c r="RX6" s="12"/>
      <c r="RY6" s="12"/>
      <c r="RZ6" s="12"/>
      <c r="SA6" s="12"/>
      <c r="SB6" s="12"/>
      <c r="SC6" s="12"/>
      <c r="SD6" s="12"/>
      <c r="SE6" s="12"/>
      <c r="SF6" s="12"/>
      <c r="SG6" s="12"/>
      <c r="SH6" s="12"/>
      <c r="SI6" s="12"/>
      <c r="SJ6" s="12"/>
      <c r="SK6" s="12"/>
      <c r="SL6" s="12"/>
      <c r="SM6" s="12"/>
      <c r="SN6" s="12"/>
      <c r="SO6" s="12"/>
      <c r="SP6" s="12"/>
      <c r="SQ6" s="12"/>
      <c r="SR6" s="12"/>
      <c r="SS6" s="12"/>
      <c r="ST6" s="12"/>
      <c r="SU6" s="12"/>
      <c r="SV6" s="12"/>
      <c r="SW6" s="12"/>
      <c r="SX6" s="12"/>
      <c r="SY6" s="12"/>
      <c r="SZ6" s="12"/>
      <c r="TA6" s="12"/>
      <c r="TB6" s="12"/>
      <c r="TC6" s="12"/>
      <c r="TD6" s="12"/>
      <c r="TE6" s="12"/>
      <c r="TF6" s="12"/>
      <c r="TG6" s="12"/>
      <c r="TH6" s="12"/>
      <c r="TI6" s="12"/>
      <c r="TJ6" s="12"/>
      <c r="TK6" s="12"/>
      <c r="TL6" s="12"/>
      <c r="TM6" s="12"/>
      <c r="TN6" s="12"/>
      <c r="TO6" s="12"/>
      <c r="TP6" s="12"/>
      <c r="TQ6" s="12"/>
      <c r="TR6" s="12"/>
      <c r="TS6" s="12"/>
      <c r="TT6" s="12"/>
      <c r="TU6" s="12"/>
      <c r="TV6" s="12"/>
      <c r="TW6" s="12"/>
      <c r="TX6" s="12"/>
      <c r="TY6" s="12"/>
      <c r="TZ6" s="12"/>
      <c r="UA6" s="12"/>
      <c r="UB6" s="12"/>
      <c r="UC6" s="12"/>
      <c r="UD6" s="12"/>
      <c r="UE6" s="12"/>
      <c r="UF6" s="12"/>
      <c r="UG6" s="12"/>
      <c r="UH6" s="12"/>
      <c r="UI6" s="12"/>
      <c r="UJ6" s="12"/>
      <c r="UK6" s="12"/>
      <c r="UL6" s="12"/>
      <c r="UM6" s="12"/>
      <c r="UN6" s="12"/>
      <c r="UO6" s="12"/>
      <c r="UP6" s="12"/>
      <c r="UQ6" s="12"/>
      <c r="UR6" s="12"/>
      <c r="US6" s="12"/>
      <c r="UT6" s="12"/>
      <c r="UU6" s="12"/>
      <c r="UV6" s="12"/>
      <c r="UW6" s="12"/>
      <c r="UX6" s="12"/>
      <c r="UY6" s="12"/>
      <c r="UZ6" s="12"/>
      <c r="VA6" s="12"/>
      <c r="VB6" s="12"/>
      <c r="VC6" s="12"/>
      <c r="VD6" s="12"/>
      <c r="VE6" s="12"/>
      <c r="VF6" s="12"/>
      <c r="VG6" s="12"/>
      <c r="VH6" s="12"/>
      <c r="VI6" s="12"/>
      <c r="VJ6" s="12"/>
      <c r="VK6" s="12"/>
      <c r="VL6" s="12"/>
      <c r="VM6" s="12"/>
      <c r="VN6" s="12"/>
      <c r="VO6" s="12"/>
      <c r="VP6" s="12"/>
      <c r="VQ6" s="12"/>
      <c r="VR6" s="12"/>
      <c r="VS6" s="12"/>
      <c r="VT6" s="12"/>
      <c r="VU6" s="12"/>
      <c r="VV6" s="12"/>
      <c r="VW6" s="12"/>
      <c r="VX6" s="12"/>
      <c r="VY6" s="12"/>
      <c r="VZ6" s="12"/>
      <c r="WA6" s="12"/>
      <c r="WB6" s="12"/>
      <c r="WC6" s="12"/>
      <c r="WD6" s="12"/>
      <c r="WE6" s="12"/>
      <c r="WF6" s="12"/>
      <c r="WG6" s="12"/>
      <c r="WH6" s="12"/>
      <c r="WI6" s="12"/>
      <c r="WJ6" s="12"/>
      <c r="WK6" s="12"/>
      <c r="WL6" s="12"/>
      <c r="WM6" s="12"/>
      <c r="WN6" s="12"/>
      <c r="WO6" s="12"/>
      <c r="WP6" s="12"/>
      <c r="WQ6" s="12"/>
      <c r="WR6" s="12"/>
      <c r="WS6" s="12"/>
      <c r="WT6" s="12"/>
      <c r="WU6" s="12"/>
      <c r="WV6" s="12"/>
      <c r="WW6" s="12"/>
      <c r="WX6" s="12"/>
      <c r="WY6" s="12"/>
      <c r="WZ6" s="12"/>
      <c r="XA6" s="12"/>
      <c r="XB6" s="12"/>
      <c r="XC6" s="12"/>
      <c r="XD6" s="12"/>
      <c r="XE6" s="12"/>
      <c r="XF6" s="12"/>
      <c r="XG6" s="12"/>
      <c r="XH6" s="12"/>
      <c r="XI6" s="12"/>
      <c r="XJ6" s="12"/>
      <c r="XK6" s="12"/>
      <c r="XL6" s="12"/>
      <c r="XM6" s="12"/>
      <c r="XN6" s="12"/>
      <c r="XO6" s="12"/>
      <c r="XP6" s="12"/>
      <c r="XQ6" s="12"/>
      <c r="XR6" s="12"/>
      <c r="XS6" s="12"/>
      <c r="XT6" s="12"/>
      <c r="XU6" s="12"/>
      <c r="XV6" s="12"/>
      <c r="XW6" s="12"/>
      <c r="XX6" s="12"/>
      <c r="XY6" s="12"/>
      <c r="XZ6" s="12"/>
      <c r="YA6" s="12"/>
      <c r="YB6" s="12"/>
      <c r="YC6" s="12"/>
      <c r="YD6" s="12"/>
      <c r="YE6" s="12"/>
      <c r="YF6" s="12"/>
      <c r="YG6" s="12"/>
      <c r="YH6" s="12"/>
      <c r="YI6" s="12"/>
      <c r="YJ6" s="12"/>
      <c r="YK6" s="12"/>
      <c r="YL6" s="12"/>
      <c r="YM6" s="12"/>
      <c r="YN6" s="12"/>
      <c r="YO6" s="12"/>
      <c r="YP6" s="12"/>
      <c r="YQ6" s="12"/>
      <c r="YR6" s="12"/>
      <c r="YS6" s="12"/>
      <c r="YT6" s="12"/>
      <c r="YU6" s="12"/>
      <c r="YV6" s="12"/>
      <c r="YW6" s="12"/>
      <c r="YX6" s="12"/>
      <c r="YY6" s="12"/>
      <c r="YZ6" s="12"/>
      <c r="ZA6" s="12"/>
      <c r="ZB6" s="12"/>
      <c r="ZC6" s="12"/>
      <c r="ZD6" s="12"/>
      <c r="ZE6" s="12"/>
      <c r="ZF6" s="12"/>
      <c r="ZG6" s="12"/>
      <c r="ZH6" s="12"/>
      <c r="ZI6" s="12"/>
      <c r="ZJ6" s="12"/>
      <c r="ZK6" s="12"/>
      <c r="ZL6" s="12"/>
      <c r="ZM6" s="12"/>
      <c r="ZN6" s="12"/>
      <c r="ZO6" s="12"/>
      <c r="ZP6" s="12"/>
      <c r="ZQ6" s="12"/>
      <c r="ZR6" s="12"/>
      <c r="ZS6" s="12"/>
      <c r="ZT6" s="12"/>
      <c r="ZU6" s="12"/>
      <c r="ZV6" s="12"/>
      <c r="ZW6" s="12"/>
      <c r="ZX6" s="12"/>
      <c r="ZY6" s="12"/>
      <c r="ZZ6" s="12"/>
      <c r="AAA6" s="12"/>
      <c r="AAB6" s="12"/>
      <c r="AAC6" s="12"/>
      <c r="AAD6" s="12"/>
      <c r="AAE6" s="12"/>
      <c r="AAF6" s="12"/>
      <c r="AAG6" s="12"/>
      <c r="AAH6" s="12"/>
      <c r="AAI6" s="12"/>
      <c r="AAJ6" s="12"/>
      <c r="AAK6" s="12"/>
      <c r="AAL6" s="12"/>
      <c r="AAM6" s="12"/>
      <c r="AAN6" s="12"/>
      <c r="AAO6" s="12"/>
      <c r="AAP6" s="12"/>
      <c r="AAQ6" s="12"/>
      <c r="AAR6" s="12"/>
      <c r="AAS6" s="12"/>
      <c r="AAT6" s="12"/>
      <c r="AAU6" s="12"/>
      <c r="AAV6" s="12"/>
      <c r="AAW6" s="12"/>
      <c r="AAX6" s="12"/>
      <c r="AAY6" s="12"/>
      <c r="AAZ6" s="12"/>
      <c r="ABA6" s="12"/>
      <c r="ABB6" s="12"/>
      <c r="ABC6" s="12"/>
      <c r="ABD6" s="12"/>
      <c r="ABE6" s="12"/>
      <c r="ABF6" s="12"/>
      <c r="ABG6" s="12"/>
      <c r="ABH6" s="12"/>
      <c r="ABI6" s="12"/>
      <c r="ABJ6" s="12"/>
      <c r="ABK6" s="12"/>
      <c r="ABL6" s="12"/>
      <c r="ABM6" s="12"/>
      <c r="ABN6" s="12"/>
      <c r="ABO6" s="12"/>
      <c r="ABP6" s="12"/>
      <c r="ABQ6" s="12"/>
      <c r="ABR6" s="12"/>
      <c r="ABS6" s="12"/>
      <c r="ABT6" s="12"/>
      <c r="ABU6" s="12"/>
      <c r="ABV6" s="12"/>
      <c r="ABW6" s="12"/>
      <c r="ABX6" s="12"/>
      <c r="ABY6" s="12"/>
      <c r="ABZ6" s="12"/>
      <c r="ACA6" s="12"/>
      <c r="ACB6" s="12"/>
      <c r="ACC6" s="12"/>
      <c r="ACD6" s="12"/>
      <c r="ACE6" s="12"/>
      <c r="ACF6" s="12"/>
      <c r="ACG6" s="12"/>
      <c r="ACH6" s="12"/>
      <c r="ACI6" s="12"/>
      <c r="ACJ6" s="12"/>
      <c r="ACK6" s="12"/>
      <c r="ACL6" s="12"/>
      <c r="ACM6" s="12"/>
      <c r="ACN6" s="12"/>
      <c r="ACO6" s="12"/>
      <c r="ACP6" s="12"/>
      <c r="ACQ6" s="12"/>
      <c r="ACR6" s="12"/>
      <c r="ACS6" s="12"/>
      <c r="ACT6" s="12"/>
      <c r="ACU6" s="12"/>
      <c r="ACV6" s="12"/>
      <c r="ACW6" s="12"/>
      <c r="ACX6" s="12"/>
      <c r="ACY6" s="12"/>
      <c r="ACZ6" s="12"/>
      <c r="ADA6" s="12"/>
      <c r="ADB6" s="12"/>
      <c r="ADC6" s="12"/>
      <c r="ADD6" s="12"/>
      <c r="ADE6" s="12"/>
      <c r="ADF6" s="12"/>
      <c r="ADG6" s="12"/>
      <c r="ADH6" s="12"/>
      <c r="ADI6" s="12"/>
      <c r="ADJ6" s="12"/>
      <c r="ADK6" s="12"/>
      <c r="ADL6" s="12"/>
      <c r="ADM6" s="12"/>
      <c r="ADN6" s="12"/>
      <c r="ADO6" s="12"/>
      <c r="ADP6" s="12"/>
      <c r="ADQ6" s="12"/>
      <c r="ADR6" s="12"/>
      <c r="ADS6" s="12"/>
      <c r="ADT6" s="12"/>
      <c r="ADU6" s="12"/>
      <c r="ADV6" s="12"/>
      <c r="ADW6" s="12"/>
      <c r="ADX6" s="12"/>
      <c r="ADY6" s="12"/>
      <c r="ADZ6" s="12"/>
      <c r="AEA6" s="12"/>
      <c r="AEB6" s="12"/>
      <c r="AEC6" s="12"/>
      <c r="AED6" s="12"/>
      <c r="AEE6" s="12"/>
      <c r="AEF6" s="12"/>
      <c r="AEG6" s="12"/>
      <c r="AEH6" s="12"/>
      <c r="AEI6" s="12"/>
      <c r="AEJ6" s="12"/>
      <c r="AEK6" s="12"/>
      <c r="AEL6" s="12"/>
      <c r="AEM6" s="12"/>
      <c r="AEN6" s="12"/>
      <c r="AEO6" s="12"/>
      <c r="AEP6" s="12"/>
      <c r="AEQ6" s="12"/>
      <c r="AER6" s="12"/>
      <c r="AES6" s="12"/>
      <c r="AET6" s="12"/>
      <c r="AEU6" s="12"/>
      <c r="AEV6" s="12"/>
      <c r="AEW6" s="12"/>
      <c r="AEX6" s="12"/>
      <c r="AEY6" s="12"/>
      <c r="AEZ6" s="12"/>
      <c r="AFA6" s="12"/>
      <c r="AFB6" s="12"/>
      <c r="AFC6" s="12"/>
      <c r="AFD6" s="12"/>
      <c r="AFE6" s="12"/>
      <c r="AFF6" s="12"/>
      <c r="AFG6" s="12"/>
      <c r="AFH6" s="12"/>
      <c r="AFI6" s="12"/>
      <c r="AFJ6" s="12"/>
      <c r="AFK6" s="12"/>
      <c r="AFL6" s="12"/>
      <c r="AFM6" s="12"/>
      <c r="AFN6" s="12"/>
      <c r="AFO6" s="12"/>
      <c r="AFP6" s="12"/>
      <c r="AFQ6" s="12"/>
      <c r="AFR6" s="12"/>
      <c r="AFS6" s="12"/>
      <c r="AFT6" s="12"/>
      <c r="AFU6" s="12"/>
      <c r="AFV6" s="12"/>
      <c r="AFW6" s="12"/>
      <c r="AFX6" s="12"/>
      <c r="AFY6" s="12"/>
      <c r="AFZ6" s="12"/>
      <c r="AGA6" s="12"/>
      <c r="AGB6" s="12"/>
      <c r="AGC6" s="12"/>
      <c r="AGD6" s="12"/>
      <c r="AGE6" s="12"/>
      <c r="AGF6" s="12"/>
      <c r="AGG6" s="12"/>
      <c r="AGH6" s="12"/>
      <c r="AGI6" s="12"/>
      <c r="AGJ6" s="12"/>
      <c r="AGK6" s="12"/>
      <c r="AGL6" s="12"/>
      <c r="AGM6" s="12"/>
      <c r="AGN6" s="12"/>
      <c r="AGO6" s="12"/>
      <c r="AGP6" s="12"/>
      <c r="AGQ6" s="12"/>
      <c r="AGR6" s="12"/>
      <c r="AGS6" s="12"/>
      <c r="AGT6" s="12"/>
      <c r="AGU6" s="12"/>
      <c r="AGV6" s="12"/>
      <c r="AGW6" s="12"/>
      <c r="AGX6" s="12"/>
      <c r="AGY6" s="12"/>
      <c r="AGZ6" s="12"/>
      <c r="AHA6" s="12"/>
      <c r="AHB6" s="12"/>
      <c r="AHC6" s="12"/>
      <c r="AHD6" s="12"/>
      <c r="AHE6" s="12"/>
      <c r="AHF6" s="12"/>
      <c r="AHG6" s="12"/>
      <c r="AHH6" s="12"/>
      <c r="AHI6" s="12"/>
      <c r="AHJ6" s="12"/>
      <c r="AHK6" s="12"/>
      <c r="AHL6" s="12"/>
      <c r="AHM6" s="12"/>
      <c r="AHN6" s="12"/>
      <c r="AHO6" s="12"/>
      <c r="AHP6" s="12"/>
      <c r="AHQ6" s="12"/>
      <c r="AHR6" s="12"/>
      <c r="AHS6" s="12"/>
      <c r="AHT6" s="12"/>
      <c r="AHU6" s="12"/>
      <c r="AHV6" s="12"/>
      <c r="AHW6" s="12"/>
      <c r="AHX6" s="12"/>
      <c r="AHY6" s="12"/>
      <c r="AHZ6" s="12"/>
      <c r="AIA6" s="12"/>
      <c r="AIB6" s="12"/>
      <c r="AIC6" s="12"/>
      <c r="AID6" s="12"/>
      <c r="AIE6" s="12"/>
      <c r="AIF6" s="12"/>
      <c r="AIG6" s="12"/>
      <c r="AIH6" s="12"/>
      <c r="AII6" s="12"/>
      <c r="AIJ6" s="12"/>
      <c r="AIK6" s="12"/>
      <c r="AIL6" s="12"/>
      <c r="AIM6" s="12"/>
      <c r="AIN6" s="12"/>
      <c r="AIO6" s="12"/>
      <c r="AIP6" s="12"/>
      <c r="AIQ6" s="12"/>
      <c r="AIR6" s="12"/>
      <c r="AIS6" s="12"/>
      <c r="AIT6" s="12"/>
      <c r="AIU6" s="12"/>
      <c r="AIV6" s="12"/>
      <c r="AIW6" s="12"/>
      <c r="AIX6" s="12"/>
      <c r="AIY6" s="12"/>
      <c r="AIZ6" s="12"/>
      <c r="AJA6" s="12"/>
      <c r="AJB6" s="12"/>
      <c r="AJC6" s="12"/>
      <c r="AJD6" s="12"/>
      <c r="AJE6" s="12"/>
      <c r="AJF6" s="12"/>
      <c r="AJG6" s="12"/>
      <c r="AJH6" s="12"/>
      <c r="AJI6" s="12"/>
      <c r="AJJ6" s="12"/>
      <c r="AJK6" s="12"/>
      <c r="AJL6" s="12"/>
      <c r="AJM6" s="12"/>
      <c r="AJN6" s="12"/>
      <c r="AJO6" s="12"/>
      <c r="AJP6" s="12"/>
      <c r="AJQ6" s="12"/>
      <c r="AJR6" s="12"/>
      <c r="AJS6" s="12"/>
      <c r="AJT6" s="12"/>
      <c r="AJU6" s="12"/>
      <c r="AJV6" s="12"/>
      <c r="AJW6" s="12"/>
      <c r="AJX6" s="12"/>
      <c r="AJY6" s="12"/>
      <c r="AJZ6" s="12"/>
      <c r="AKA6" s="12"/>
      <c r="AKB6" s="12"/>
      <c r="AKC6" s="12"/>
      <c r="AKD6" s="12"/>
      <c r="AKE6" s="12"/>
      <c r="AKF6" s="12"/>
      <c r="AKG6" s="12"/>
      <c r="AKH6" s="12"/>
      <c r="AKI6" s="12"/>
      <c r="AKJ6" s="12"/>
      <c r="AKK6" s="12"/>
      <c r="AKL6" s="12"/>
      <c r="AKM6" s="12"/>
      <c r="AKN6" s="12"/>
      <c r="AKO6" s="12"/>
      <c r="AKP6" s="12"/>
      <c r="AKQ6" s="12"/>
      <c r="AKR6" s="12"/>
      <c r="AKS6" s="12"/>
      <c r="AKT6" s="12"/>
      <c r="AKU6" s="12"/>
      <c r="AKV6" s="12"/>
      <c r="AKW6" s="12"/>
      <c r="AKX6" s="12"/>
      <c r="AKY6" s="12"/>
      <c r="AKZ6" s="12"/>
      <c r="ALA6" s="12"/>
      <c r="ALB6" s="12"/>
      <c r="ALC6" s="12"/>
      <c r="ALD6" s="12"/>
      <c r="ALE6" s="12"/>
      <c r="ALF6" s="12"/>
      <c r="ALG6" s="12"/>
      <c r="ALH6" s="12"/>
      <c r="ALI6" s="12"/>
      <c r="ALJ6" s="12"/>
      <c r="ALK6" s="12"/>
      <c r="ALL6" s="12"/>
      <c r="ALM6" s="12"/>
      <c r="ALN6" s="12"/>
      <c r="ALO6" s="12"/>
      <c r="ALP6" s="12"/>
      <c r="ALQ6" s="12"/>
      <c r="ALR6" s="12"/>
      <c r="ALS6" s="12"/>
      <c r="ALT6" s="12"/>
      <c r="ALU6" s="12"/>
      <c r="ALV6" s="12"/>
      <c r="ALW6" s="12"/>
      <c r="ALX6" s="12"/>
      <c r="ALY6" s="12"/>
      <c r="ALZ6" s="12"/>
      <c r="AMA6" s="12"/>
      <c r="AMB6" s="12"/>
    </row>
    <row r="7" spans="1:1016" ht="55.2">
      <c r="A7" s="116"/>
      <c r="B7" s="10" t="str">
        <f>Synthèse!B12</f>
        <v>1.4</v>
      </c>
      <c r="C7" s="2" t="str">
        <f>Synthèse!C12</f>
        <v>Pour chaque image utilisée comme CAPTCHA ou comme image-test, ayant une alternative textuelle, cette alternative permet-elle d’identifier la nature et la fonction de l’image ?</v>
      </c>
      <c r="D7" s="10" t="s">
        <v>39</v>
      </c>
      <c r="E7" s="2"/>
      <c r="F7" s="2"/>
    </row>
    <row r="8" spans="1:1016" ht="41.4">
      <c r="A8" s="116"/>
      <c r="B8" s="10" t="str">
        <f>Synthèse!B13</f>
        <v>1.5</v>
      </c>
      <c r="C8" s="2" t="str">
        <f>Synthèse!C13</f>
        <v>Pour chaque image utilisée comme CAPTCHA, une solution d’accès alternatif au contenu ou à la fonction du CAPTCHA est-elle présente ?</v>
      </c>
      <c r="D8" s="10" t="s">
        <v>39</v>
      </c>
      <c r="E8" s="26"/>
      <c r="F8" s="2"/>
    </row>
    <row r="9" spans="1:1016" ht="27.6">
      <c r="A9" s="116"/>
      <c r="B9" s="10" t="str">
        <f>Synthèse!B14</f>
        <v>1.6</v>
      </c>
      <c r="C9" s="2" t="str">
        <f>Synthèse!C14</f>
        <v>Chaque image porteuse d’information a-t-elle, si nécessaire, une description détaillée ?</v>
      </c>
      <c r="D9" s="10" t="s">
        <v>39</v>
      </c>
      <c r="E9" s="2"/>
      <c r="F9" s="2"/>
    </row>
    <row r="10" spans="1:1016" ht="41.4">
      <c r="A10" s="116"/>
      <c r="B10" s="10" t="str">
        <f>Synthèse!B15</f>
        <v>1.7</v>
      </c>
      <c r="C10" s="2" t="str">
        <f>Synthèse!C15</f>
        <v>Pour chaque image porteuse d’information ayant une description détaillée, cette description est-elle pertinente ?</v>
      </c>
      <c r="D10" s="10" t="s">
        <v>39</v>
      </c>
      <c r="E10" s="2"/>
      <c r="F10" s="2"/>
    </row>
    <row r="11" spans="1:1016" ht="69">
      <c r="A11" s="116"/>
      <c r="B11" s="10" t="str">
        <f>Synthèse!B16</f>
        <v>1.8</v>
      </c>
      <c r="C11" s="2" t="str">
        <f>Synthèse!C16</f>
        <v>Chaque image texte porteuse d’information, en l’absence d’un mécanisme de remplacement, doit si possible être remplacée par du texte stylé. Cette règle est-elle respectée (hors cas particuliers) ?</v>
      </c>
      <c r="D11" s="10" t="s">
        <v>39</v>
      </c>
      <c r="E11" s="2"/>
      <c r="F11" s="2"/>
    </row>
    <row r="12" spans="1:1016" ht="41.4">
      <c r="A12" s="130"/>
      <c r="B12" s="10" t="str">
        <f>Synthèse!B17</f>
        <v>1.9</v>
      </c>
      <c r="C12" s="2" t="str">
        <f>Synthèse!C17</f>
        <v>Chaque légende d’image est-elle, si nécessaire, correctement reliée à l’image correspondante ?</v>
      </c>
      <c r="D12" s="10" t="s">
        <v>39</v>
      </c>
      <c r="E12" s="2"/>
      <c r="F12" s="2"/>
    </row>
    <row r="13" spans="1:1016" ht="16.95" customHeight="1">
      <c r="A13" s="128" t="str">
        <f>Synthèse!A19</f>
        <v>Cadres</v>
      </c>
      <c r="B13" s="41" t="str">
        <f>Synthèse!B19</f>
        <v>2.1</v>
      </c>
      <c r="C13" s="40" t="str">
        <f>Synthèse!C19</f>
        <v>Chaque cadre a-t-il un titre de cadre ?</v>
      </c>
      <c r="D13" s="10" t="s">
        <v>39</v>
      </c>
      <c r="E13" s="42"/>
      <c r="F13" s="40"/>
    </row>
    <row r="14" spans="1:1016" ht="33.450000000000003" customHeight="1">
      <c r="A14" s="128"/>
      <c r="B14" s="41" t="str">
        <f>Synthèse!B20</f>
        <v>2.2</v>
      </c>
      <c r="C14" s="40" t="str">
        <f>Synthèse!C20</f>
        <v>Pour chaque cadre ayant un titre de cadre, ce titre de cadre est-il pertinent ?</v>
      </c>
      <c r="D14" s="10" t="s">
        <v>39</v>
      </c>
      <c r="E14" s="40"/>
      <c r="F14" s="40"/>
    </row>
    <row r="15" spans="1:1016" ht="45" customHeight="1">
      <c r="A15" s="128" t="str">
        <f>Synthèse!A22</f>
        <v>Couleurs</v>
      </c>
      <c r="B15" s="10" t="str">
        <f>Synthèse!B22</f>
        <v>3.1</v>
      </c>
      <c r="C15" s="2" t="str">
        <f>Synthèse!C22</f>
        <v>Dans chaque page web, l’information ne doit pas être donnée uniquement par la couleur. Cette règle est-elle respectée ?</v>
      </c>
      <c r="D15" s="10" t="s">
        <v>37</v>
      </c>
      <c r="E15" s="2"/>
      <c r="F15" s="2"/>
    </row>
    <row r="16" spans="1:1016" ht="84">
      <c r="A16" s="128"/>
      <c r="B16" s="10" t="str">
        <f>Synthèse!B23</f>
        <v>3.2</v>
      </c>
      <c r="C16" s="2" t="str">
        <f>Synthèse!C23</f>
        <v>Dans chaque page web, le contraste entre la couleur du texte et la couleur de son arrière-plan est-il suffisamment élevé (hors cas particuliers) ?</v>
      </c>
      <c r="D16" s="10" t="s">
        <v>38</v>
      </c>
      <c r="E16" s="2" t="s">
        <v>361</v>
      </c>
      <c r="F16" s="6"/>
    </row>
    <row r="17" spans="1:6" ht="69">
      <c r="A17" s="128"/>
      <c r="B17" s="10" t="str">
        <f>Synthèse!B24</f>
        <v>3.3</v>
      </c>
      <c r="C17" s="2" t="str">
        <f>Synthèse!C24</f>
        <v>Dans chaque page web, les couleurs utilisées dans les composants d’interface ou les éléments graphiques porteurs d’informations sont-elles suffisamment contrastées (hors cas particuliers) ?</v>
      </c>
      <c r="D17" s="10" t="s">
        <v>38</v>
      </c>
      <c r="E17" s="2" t="s">
        <v>334</v>
      </c>
      <c r="F17" s="6"/>
    </row>
    <row r="18" spans="1:6" ht="41.4">
      <c r="A18" s="128" t="str">
        <f>Synthèse!A26</f>
        <v>Multimédia</v>
      </c>
      <c r="B18" s="41" t="str">
        <f>Synthèse!B26</f>
        <v>4.1</v>
      </c>
      <c r="C18" s="40" t="str">
        <f>Synthèse!C26</f>
        <v>Chaque média temporel pré-enregistré a-t-il, si nécessaire, une transcription textuelle ou une audiodescription (hors cas particuliers) ?</v>
      </c>
      <c r="D18" s="10" t="s">
        <v>39</v>
      </c>
      <c r="E18" s="40"/>
      <c r="F18" s="40"/>
    </row>
    <row r="19" spans="1:6" ht="55.2">
      <c r="A19" s="128"/>
      <c r="B19" s="41" t="str">
        <f>Synthèse!B27</f>
        <v>4.2</v>
      </c>
      <c r="C19" s="40" t="str">
        <f>Synthèse!C27</f>
        <v>Pour chaque média temporel pré-enregistré ayant une transcription textuelle ou une audiodescription synchronisée, celles-ci sont-elles pertinentes (hors cas particuliers) ?</v>
      </c>
      <c r="D19" s="10" t="s">
        <v>39</v>
      </c>
      <c r="E19" s="40"/>
      <c r="F19" s="40"/>
    </row>
    <row r="20" spans="1:6" ht="41.4">
      <c r="A20" s="128"/>
      <c r="B20" s="41" t="str">
        <f>Synthèse!B28</f>
        <v>4.3</v>
      </c>
      <c r="C20" s="40" t="str">
        <f>Synthèse!C28</f>
        <v>Chaque média temporel synchronisé pré-enregistré a-t-il, si nécessaire, des sous-titres synchronisés (hors cas particuliers) ?</v>
      </c>
      <c r="D20" s="10" t="s">
        <v>39</v>
      </c>
      <c r="E20" s="40"/>
      <c r="F20" s="40"/>
    </row>
    <row r="21" spans="1:6" ht="41.4">
      <c r="A21" s="128"/>
      <c r="B21" s="41" t="str">
        <f>Synthèse!B29</f>
        <v>4.4</v>
      </c>
      <c r="C21" s="40" t="str">
        <f>Synthèse!C29</f>
        <v>Pour chaque média temporel synchronisé pré-enregistré ayant des sous-titres synchronisés, ces sous-titres sont-ils pertinents ?</v>
      </c>
      <c r="D21" s="10" t="s">
        <v>39</v>
      </c>
      <c r="E21" s="40"/>
      <c r="F21" s="40"/>
    </row>
    <row r="22" spans="1:6" ht="41.4">
      <c r="A22" s="128"/>
      <c r="B22" s="41" t="str">
        <f>Synthèse!B30</f>
        <v>4.5</v>
      </c>
      <c r="C22" s="40" t="str">
        <f>Synthèse!C30</f>
        <v>Chaque média temporel pré-enregistré a-t-il, si nécessaire, une audiodescription synchronisée (hors cas particuliers) ?</v>
      </c>
      <c r="D22" s="10" t="s">
        <v>39</v>
      </c>
      <c r="E22" s="40"/>
      <c r="F22" s="40"/>
    </row>
    <row r="23" spans="1:6" ht="41.4">
      <c r="A23" s="128"/>
      <c r="B23" s="41" t="str">
        <f>Synthèse!B31</f>
        <v>4.6</v>
      </c>
      <c r="C23" s="40" t="str">
        <f>Synthèse!C31</f>
        <v>Pour chaque média temporel pré-enregistré ayant une audiodescription synchronisée, celle-ci est-elle pertinente ?</v>
      </c>
      <c r="D23" s="10" t="s">
        <v>39</v>
      </c>
      <c r="E23" s="40"/>
      <c r="F23" s="40"/>
    </row>
    <row r="24" spans="1:6" ht="27.6">
      <c r="A24" s="128"/>
      <c r="B24" s="41" t="str">
        <f>Synthèse!B32</f>
        <v>4.7</v>
      </c>
      <c r="C24" s="40" t="str">
        <f>Synthèse!C32</f>
        <v>Chaque média temporel est-il clairement identifiable (hors cas particuliers) ?</v>
      </c>
      <c r="D24" s="10" t="s">
        <v>39</v>
      </c>
      <c r="E24" s="40"/>
      <c r="F24" s="40"/>
    </row>
    <row r="25" spans="1:6" ht="41.4">
      <c r="A25" s="128"/>
      <c r="B25" s="41" t="str">
        <f>Synthèse!B33</f>
        <v>4.8</v>
      </c>
      <c r="C25" s="40" t="str">
        <f>Synthèse!C33</f>
        <v>Chaque média non temporel a-t-il, si nécessaire, une alternative (hors cas particuliers) ?</v>
      </c>
      <c r="D25" s="10" t="s">
        <v>39</v>
      </c>
      <c r="E25" s="40"/>
      <c r="F25" s="40"/>
    </row>
    <row r="26" spans="1:6" ht="41.4">
      <c r="A26" s="128"/>
      <c r="B26" s="41" t="str">
        <f>Synthèse!B34</f>
        <v>4.9</v>
      </c>
      <c r="C26" s="40" t="str">
        <f>Synthèse!C34</f>
        <v>Pour chaque média non temporel ayant une alternative, cette alternative est-elle pertinente ?</v>
      </c>
      <c r="D26" s="10" t="s">
        <v>39</v>
      </c>
      <c r="E26" s="40"/>
      <c r="F26" s="40"/>
    </row>
    <row r="27" spans="1:6" ht="27.6">
      <c r="A27" s="128"/>
      <c r="B27" s="41" t="str">
        <f>Synthèse!B35</f>
        <v>4.10</v>
      </c>
      <c r="C27" s="40" t="str">
        <f>Synthèse!C35</f>
        <v>Chaque son déclenché automatiquement est-il contrôlable par l’utilisateur ?</v>
      </c>
      <c r="D27" s="10" t="s">
        <v>39</v>
      </c>
      <c r="E27" s="40"/>
      <c r="F27" s="40"/>
    </row>
    <row r="28" spans="1:6" ht="41.4">
      <c r="A28" s="128"/>
      <c r="B28" s="41" t="str">
        <f>Synthèse!B36</f>
        <v>4.11</v>
      </c>
      <c r="C28" s="40" t="str">
        <f>Synthèse!C36</f>
        <v>La consultation de chaque média temporel est-elle, si nécessaire, contrôlable par le clavier et tout dispositif de pointage ?</v>
      </c>
      <c r="D28" s="10" t="s">
        <v>39</v>
      </c>
      <c r="E28" s="40"/>
      <c r="F28" s="40"/>
    </row>
    <row r="29" spans="1:6" ht="41.4">
      <c r="A29" s="128"/>
      <c r="B29" s="41" t="str">
        <f>Synthèse!B37</f>
        <v>4.12</v>
      </c>
      <c r="C29" s="40" t="str">
        <f>Synthèse!C37</f>
        <v>La consultation de chaque média non temporel est-elle contrôlable par le clavier et tout dispositif de pointage ?</v>
      </c>
      <c r="D29" s="10" t="s">
        <v>39</v>
      </c>
      <c r="E29" s="40"/>
      <c r="F29" s="40"/>
    </row>
    <row r="30" spans="1:6" ht="41.4">
      <c r="A30" s="128"/>
      <c r="B30" s="41" t="str">
        <f>Synthèse!B38</f>
        <v>4.13</v>
      </c>
      <c r="C30" s="40" t="str">
        <f>Synthèse!C38</f>
        <v>Chaque média temporel et non temporel est-il compatible avec les technologies d’assistance (hors cas particuliers) ?</v>
      </c>
      <c r="D30" s="10" t="s">
        <v>39</v>
      </c>
      <c r="E30" s="40"/>
      <c r="F30" s="40"/>
    </row>
    <row r="31" spans="1:6" ht="27.6">
      <c r="A31" s="128" t="str">
        <f>Synthèse!A40</f>
        <v>Tableaux</v>
      </c>
      <c r="B31" s="10" t="str">
        <f>Synthèse!B40</f>
        <v>5.1</v>
      </c>
      <c r="C31" s="2" t="str">
        <f>Synthèse!C40</f>
        <v>Chaque tableau de données complexe a-t-il un résumé ?</v>
      </c>
      <c r="D31" s="10" t="s">
        <v>39</v>
      </c>
      <c r="E31" s="2"/>
      <c r="F31" s="2"/>
    </row>
    <row r="32" spans="1:6" ht="27.6">
      <c r="A32" s="128"/>
      <c r="B32" s="10" t="str">
        <f>Synthèse!B41</f>
        <v>5.2</v>
      </c>
      <c r="C32" s="2" t="str">
        <f>Synthèse!C41</f>
        <v>Pour chaque tableau de données complexe ayant un résumé, celui-ci est-il pertinent ?</v>
      </c>
      <c r="D32" s="10" t="s">
        <v>39</v>
      </c>
      <c r="E32" s="2"/>
      <c r="F32" s="2"/>
    </row>
    <row r="33" spans="1:6" ht="41.4">
      <c r="A33" s="128"/>
      <c r="B33" s="10" t="str">
        <f>Synthèse!B42</f>
        <v>5.3</v>
      </c>
      <c r="C33" s="2" t="str">
        <f>Synthèse!C42</f>
        <v>Pour chaque tableau de mise en forme, le contenu linéarisé reste-t-il compréhensible (hors cas particuliers) ?</v>
      </c>
      <c r="D33" s="10" t="s">
        <v>39</v>
      </c>
      <c r="E33" s="2"/>
      <c r="F33" s="2"/>
    </row>
    <row r="34" spans="1:6" ht="41.4">
      <c r="A34" s="128"/>
      <c r="B34" s="10" t="str">
        <f>Synthèse!B43</f>
        <v>5.4</v>
      </c>
      <c r="C34" s="2" t="str">
        <f>Synthèse!C43</f>
        <v>Pour chaque tableau de données ayant un titre, le titre est-il correctement associé au tableau de données ?</v>
      </c>
      <c r="D34" s="10" t="s">
        <v>39</v>
      </c>
      <c r="E34" s="2"/>
      <c r="F34" s="2"/>
    </row>
    <row r="35" spans="1:6" ht="27.6">
      <c r="A35" s="128"/>
      <c r="B35" s="10" t="str">
        <f>Synthèse!B44</f>
        <v>5.5</v>
      </c>
      <c r="C35" s="2" t="str">
        <f>Synthèse!C44</f>
        <v>Pour chaque tableau de données ayant un titre, celui-ci est-il pertinent ?</v>
      </c>
      <c r="D35" s="10" t="s">
        <v>39</v>
      </c>
      <c r="E35" s="6"/>
      <c r="F35" s="6"/>
    </row>
    <row r="36" spans="1:6" ht="41.4">
      <c r="A36" s="128"/>
      <c r="B36" s="10" t="str">
        <f>Synthèse!B45</f>
        <v>5.6</v>
      </c>
      <c r="C36" s="2" t="str">
        <f>Synthèse!C45</f>
        <v>Pour chaque tableau de données, chaque en-tête de colonnes et chaque en-tête de lignes sont-ils correctement déclarés ?</v>
      </c>
      <c r="D36" s="10" t="s">
        <v>39</v>
      </c>
      <c r="E36" s="6"/>
      <c r="F36" s="6"/>
    </row>
    <row r="37" spans="1:6" ht="55.2">
      <c r="A37" s="128"/>
      <c r="B37" s="10" t="str">
        <f>Synthèse!B46</f>
        <v>5.7</v>
      </c>
      <c r="C37" s="2" t="str">
        <f>Synthèse!C46</f>
        <v>Pour chaque tableau de données, la technique appropriée permettant d’associer chaque cellule avec ses en-têtes est-elle utilisée (hors cas particuliers) ?</v>
      </c>
      <c r="D37" s="10" t="s">
        <v>39</v>
      </c>
      <c r="E37" s="6"/>
      <c r="F37" s="6"/>
    </row>
    <row r="38" spans="1:6" ht="41.4">
      <c r="A38" s="128"/>
      <c r="B38" s="10" t="str">
        <f>Synthèse!B47</f>
        <v>5.8</v>
      </c>
      <c r="C38" s="2" t="str">
        <f>Synthèse!C47</f>
        <v>Chaque tableau de mise en forme ne doit pas utiliser d’éléments propres aux tableaux de données. Cette règle est-elle respectée ?</v>
      </c>
      <c r="D38" s="10" t="s">
        <v>39</v>
      </c>
      <c r="E38" s="6"/>
      <c r="F38" s="6"/>
    </row>
    <row r="39" spans="1:6" ht="27.6">
      <c r="A39" s="128" t="str">
        <f>Synthèse!A49</f>
        <v>Liens</v>
      </c>
      <c r="B39" s="41" t="str">
        <f>Synthèse!B49</f>
        <v>6.1</v>
      </c>
      <c r="C39" s="40" t="str">
        <f>Synthèse!C49</f>
        <v>Chaque lien est-il explicite (hors cas particuliers) ?</v>
      </c>
      <c r="D39" s="41" t="s">
        <v>37</v>
      </c>
      <c r="E39" s="40"/>
      <c r="F39" s="40"/>
    </row>
    <row r="40" spans="1:6" ht="27.6">
      <c r="A40" s="128"/>
      <c r="B40" s="41" t="str">
        <f>Synthèse!B50</f>
        <v>6.2</v>
      </c>
      <c r="C40" s="40" t="str">
        <f>Synthèse!C50</f>
        <v>Dans chaque page web, chaque lien, à l’exception des ancres, a-t-il un intitulé ?</v>
      </c>
      <c r="D40" s="41" t="s">
        <v>37</v>
      </c>
      <c r="E40" s="40"/>
      <c r="F40" s="40"/>
    </row>
    <row r="41" spans="1:6" ht="27.6">
      <c r="A41" s="128" t="str">
        <f>Synthèse!A52</f>
        <v>Scripts</v>
      </c>
      <c r="B41" s="10" t="str">
        <f>Synthèse!B52</f>
        <v>7.1</v>
      </c>
      <c r="C41" s="2" t="str">
        <f>Synthèse!C52</f>
        <v>Chaque script est-il, si nécessaire, compatible avec les technologies d’assistance ?</v>
      </c>
      <c r="D41" s="10" t="s">
        <v>37</v>
      </c>
      <c r="E41" s="6"/>
      <c r="F41" s="6"/>
    </row>
    <row r="42" spans="1:6" ht="27.6">
      <c r="A42" s="128"/>
      <c r="B42" s="10" t="str">
        <f>Synthèse!B53</f>
        <v>7.2</v>
      </c>
      <c r="C42" s="2" t="str">
        <f>Synthèse!C53</f>
        <v>Pour chaque script ayant une alternative, cette alternative est-elle pertinente ?</v>
      </c>
      <c r="D42" s="10" t="s">
        <v>39</v>
      </c>
      <c r="E42" s="6"/>
      <c r="F42" s="6"/>
    </row>
    <row r="43" spans="1:6" ht="41.4">
      <c r="A43" s="128"/>
      <c r="B43" s="10" t="str">
        <f>Synthèse!B54</f>
        <v>7.3</v>
      </c>
      <c r="C43" s="2" t="str">
        <f>Synthèse!C54</f>
        <v>Chaque script est-il contrôlable par le clavier et par tout dispositif de pointage (hors cas particuliers) ?</v>
      </c>
      <c r="D43" s="10" t="s">
        <v>37</v>
      </c>
      <c r="E43" s="6"/>
      <c r="F43" s="6"/>
    </row>
    <row r="44" spans="1:6" ht="41.4">
      <c r="A44" s="128"/>
      <c r="B44" s="10" t="str">
        <f>Synthèse!B55</f>
        <v>7.4</v>
      </c>
      <c r="C44" s="2" t="str">
        <f>Synthèse!C55</f>
        <v>Pour chaque script qui initie un changement de contexte, l’utilisateur est-il averti ou en a-t-il le contrôle ?</v>
      </c>
      <c r="D44" s="10" t="s">
        <v>39</v>
      </c>
      <c r="E44" s="6"/>
      <c r="F44" s="6"/>
    </row>
    <row r="45" spans="1:6" ht="41.4">
      <c r="A45" s="128"/>
      <c r="B45" s="10" t="str">
        <f>Synthèse!B56</f>
        <v>7.5</v>
      </c>
      <c r="C45" s="2" t="str">
        <f>Synthèse!C56</f>
        <v>Dans chaque page web, les messages de statut sont-ils correctement restitués par les technologies d’assistance ?</v>
      </c>
      <c r="D45" s="10" t="s">
        <v>39</v>
      </c>
      <c r="E45" s="6"/>
      <c r="F45" s="6"/>
    </row>
    <row r="46" spans="1:6" ht="30" customHeight="1">
      <c r="A46" s="128" t="str">
        <f>Synthèse!A58</f>
        <v>Éléments obligatoires</v>
      </c>
      <c r="B46" s="41" t="str">
        <f>Synthèse!B58</f>
        <v>8.1</v>
      </c>
      <c r="C46" s="40" t="str">
        <f>Synthèse!C58</f>
        <v>Chaque page web est-elle définie par un type de document ?</v>
      </c>
      <c r="D46" s="41" t="s">
        <v>37</v>
      </c>
      <c r="E46" s="40"/>
      <c r="F46" s="40"/>
    </row>
    <row r="47" spans="1:6" ht="41.4">
      <c r="A47" s="128"/>
      <c r="B47" s="41" t="str">
        <f>Synthèse!B59</f>
        <v>8.2</v>
      </c>
      <c r="C47" s="40" t="str">
        <f>Synthèse!C59</f>
        <v>Pour chaque page web, le code source généré est-il valide selon le type de document spécifié (hors cas particuliers) ?</v>
      </c>
      <c r="D47" s="41" t="s">
        <v>38</v>
      </c>
      <c r="E47" s="40" t="s">
        <v>321</v>
      </c>
      <c r="F47" s="40"/>
    </row>
    <row r="48" spans="1:6" ht="27.6">
      <c r="A48" s="128"/>
      <c r="B48" s="41" t="str">
        <f>Synthèse!B60</f>
        <v>8.3</v>
      </c>
      <c r="C48" s="40" t="str">
        <f>Synthèse!C60</f>
        <v>Dans chaque page web, la langue par défaut est-elle présente ?</v>
      </c>
      <c r="D48" s="41" t="s">
        <v>37</v>
      </c>
      <c r="E48" s="40"/>
      <c r="F48" s="40"/>
    </row>
    <row r="49" spans="1:6" ht="27.6">
      <c r="A49" s="128"/>
      <c r="B49" s="41" t="str">
        <f>Synthèse!B61</f>
        <v>8.4</v>
      </c>
      <c r="C49" s="40" t="str">
        <f>Synthèse!C61</f>
        <v>Pour chaque page web ayant une langue par défaut, le code de langue est-il pertinent ?</v>
      </c>
      <c r="D49" s="41" t="s">
        <v>37</v>
      </c>
      <c r="E49" s="40"/>
      <c r="F49" s="40"/>
    </row>
    <row r="50" spans="1:6">
      <c r="A50" s="128"/>
      <c r="B50" s="41" t="str">
        <f>Synthèse!B62</f>
        <v>8.5</v>
      </c>
      <c r="C50" s="40" t="str">
        <f>Synthèse!C62</f>
        <v>Chaque page web a-t-elle un titre de page ?</v>
      </c>
      <c r="D50" s="41" t="s">
        <v>37</v>
      </c>
      <c r="E50" s="40"/>
      <c r="F50" s="40"/>
    </row>
    <row r="51" spans="1:6" ht="27.6">
      <c r="A51" s="128"/>
      <c r="B51" s="41" t="str">
        <f>Synthèse!B63</f>
        <v>8.6</v>
      </c>
      <c r="C51" s="40" t="str">
        <f>Synthèse!C63</f>
        <v>Pour chaque page web ayant un titre de page, ce titre est-il pertinent ?</v>
      </c>
      <c r="D51" s="41" t="s">
        <v>37</v>
      </c>
      <c r="E51" s="40"/>
      <c r="F51" s="40"/>
    </row>
    <row r="52" spans="1:6" ht="41.4">
      <c r="A52" s="128"/>
      <c r="B52" s="41" t="str">
        <f>Synthèse!B64</f>
        <v>8.7</v>
      </c>
      <c r="C52" s="40" t="str">
        <f>Synthèse!C64</f>
        <v>Dans chaque page web, chaque changement de langue est-il indiqué dans le code source (hors cas particuliers) ?</v>
      </c>
      <c r="D52" s="41" t="s">
        <v>39</v>
      </c>
      <c r="E52" s="40"/>
      <c r="F52" s="40"/>
    </row>
    <row r="53" spans="1:6" ht="41.4">
      <c r="A53" s="128"/>
      <c r="B53" s="41" t="str">
        <f>Synthèse!B65</f>
        <v>8.8</v>
      </c>
      <c r="C53" s="40" t="str">
        <f>Synthèse!C65</f>
        <v>Dans chaque page web, le code de langue de chaque changement de langue est-il valide et pertinent ?</v>
      </c>
      <c r="D53" s="41" t="s">
        <v>39</v>
      </c>
      <c r="E53" s="40"/>
      <c r="F53" s="40"/>
    </row>
    <row r="54" spans="1:6" ht="41.4">
      <c r="A54" s="128"/>
      <c r="B54" s="41" t="str">
        <f>Synthèse!B66</f>
        <v>8.9</v>
      </c>
      <c r="C54" s="40" t="str">
        <f>Synthèse!C66</f>
        <v>Dans chaque page web, les balises ne doivent pas être utilisées uniquement à des fins de présentation. Cette règle est-elle respectée ?</v>
      </c>
      <c r="D54" s="41" t="s">
        <v>37</v>
      </c>
      <c r="E54" s="40"/>
      <c r="F54" s="40"/>
    </row>
    <row r="55" spans="1:6" ht="27.6">
      <c r="A55" s="128"/>
      <c r="B55" s="41" t="str">
        <f>Synthèse!B67</f>
        <v>8.10</v>
      </c>
      <c r="C55" s="40" t="str">
        <f>Synthèse!C67</f>
        <v>Dans chaque page web, les changements du sens de lecture sont-ils signalés ?</v>
      </c>
      <c r="D55" s="41" t="s">
        <v>39</v>
      </c>
      <c r="E55" s="40"/>
      <c r="F55" s="40"/>
    </row>
    <row r="56" spans="1:6" ht="41.4">
      <c r="A56" s="128" t="str">
        <f>Synthèse!A69</f>
        <v>Structure</v>
      </c>
      <c r="B56" s="64" t="str">
        <f>Synthèse!B69</f>
        <v>9.1</v>
      </c>
      <c r="C56" s="44" t="str">
        <f>Synthèse!C69</f>
        <v>Dans chaque page web, l’information est-elle structurée par l’utilisation appropriée de titres ?</v>
      </c>
      <c r="D56" s="64" t="s">
        <v>38</v>
      </c>
      <c r="E56" s="44" t="s">
        <v>343</v>
      </c>
      <c r="F56" s="44"/>
    </row>
    <row r="57" spans="1:6" ht="41.4">
      <c r="A57" s="128"/>
      <c r="B57" s="64" t="str">
        <f>Synthèse!B70</f>
        <v>9.2</v>
      </c>
      <c r="C57" s="44" t="str">
        <f>Synthèse!C70</f>
        <v>Dans chaque page web, la structure du document est-elle cohérente (hors cas particuliers) ?</v>
      </c>
      <c r="D57" s="64" t="s">
        <v>38</v>
      </c>
      <c r="E57" s="44" t="s">
        <v>321</v>
      </c>
      <c r="F57" s="44"/>
    </row>
    <row r="58" spans="1:6" ht="386.4">
      <c r="A58" s="128"/>
      <c r="B58" s="64" t="str">
        <f>Synthèse!B71</f>
        <v>9.3</v>
      </c>
      <c r="C58" s="44" t="str">
        <f>Synthèse!C71</f>
        <v>Dans chaque page web, chaque liste est-elle correctement structurée ?</v>
      </c>
      <c r="D58" s="64" t="s">
        <v>38</v>
      </c>
      <c r="E58" s="91" t="s">
        <v>344</v>
      </c>
      <c r="F58" s="44"/>
    </row>
    <row r="59" spans="1:6" ht="27.6">
      <c r="A59" s="128"/>
      <c r="B59" s="64" t="str">
        <f>Synthèse!B72</f>
        <v>9.4</v>
      </c>
      <c r="C59" s="44" t="str">
        <f>Synthèse!C72</f>
        <v>Dans chaque page web, chaque citation est-elle correctement indiquée ?</v>
      </c>
      <c r="D59" s="64" t="s">
        <v>39</v>
      </c>
      <c r="E59" s="44"/>
      <c r="F59" s="44"/>
    </row>
    <row r="60" spans="1:6" ht="41.4">
      <c r="A60" s="128" t="str">
        <f>Synthèse!A74</f>
        <v>Présentation</v>
      </c>
      <c r="B60" s="41" t="str">
        <f>Synthèse!B74</f>
        <v>10.1</v>
      </c>
      <c r="C60" s="40" t="str">
        <f>Synthèse!C74</f>
        <v>Dans le site web, des feuilles de styles sont-elles utilisées pour contrôler la présentation de l’information ?</v>
      </c>
      <c r="D60" s="41" t="s">
        <v>37</v>
      </c>
      <c r="E60" s="40"/>
      <c r="F60" s="40"/>
    </row>
    <row r="61" spans="1:6" ht="41.4">
      <c r="A61" s="128"/>
      <c r="B61" s="41" t="str">
        <f>Synthèse!B75</f>
        <v>10.2</v>
      </c>
      <c r="C61" s="40" t="str">
        <f>Synthèse!C75</f>
        <v>Dans chaque page web, le contenu visible reste-t-il présent lorsque les feuilles de styles sont désactivées ?</v>
      </c>
      <c r="D61" s="41" t="s">
        <v>37</v>
      </c>
      <c r="E61" s="40"/>
      <c r="F61" s="40"/>
    </row>
    <row r="62" spans="1:6" ht="41.4">
      <c r="A62" s="128"/>
      <c r="B62" s="41" t="str">
        <f>Synthèse!B76</f>
        <v>10.3</v>
      </c>
      <c r="C62" s="40" t="str">
        <f>Synthèse!C76</f>
        <v>Dans chaque page web, l’information reste-t-elle compréhensible lorsque les feuilles de styles sont désactivées ?</v>
      </c>
      <c r="D62" s="41" t="s">
        <v>37</v>
      </c>
      <c r="E62" s="40"/>
      <c r="F62" s="40"/>
    </row>
    <row r="63" spans="1:6" ht="55.2">
      <c r="A63" s="128"/>
      <c r="B63" s="41" t="str">
        <f>Synthèse!B77</f>
        <v>10.4</v>
      </c>
      <c r="C63" s="40" t="str">
        <f>Synthèse!C77</f>
        <v>Dans chaque page web, le texte reste-t-il lisible lorsque la taille des caractères est augmentée jusqu’à 200%, au moins (hors cas particuliers) ?</v>
      </c>
      <c r="D63" s="41" t="s">
        <v>37</v>
      </c>
      <c r="E63" s="40"/>
      <c r="F63" s="40"/>
    </row>
    <row r="64" spans="1:6" ht="41.4">
      <c r="A64" s="128"/>
      <c r="B64" s="41" t="str">
        <f>Synthèse!B78</f>
        <v>10.5</v>
      </c>
      <c r="C64" s="40" t="str">
        <f>Synthèse!C78</f>
        <v>Dans chaque page web, les déclarations CSS de couleurs de fond d’élément et de police sont-elles correctement utilisées ?</v>
      </c>
      <c r="D64" s="41" t="s">
        <v>37</v>
      </c>
      <c r="E64" s="40"/>
      <c r="F64" s="40"/>
    </row>
    <row r="65" spans="1:6" ht="41.4">
      <c r="A65" s="128"/>
      <c r="B65" s="41" t="str">
        <f>Synthèse!B79</f>
        <v>10.6</v>
      </c>
      <c r="C65" s="40" t="str">
        <f>Synthèse!C79</f>
        <v>Dans chaque page web, chaque lien dont la nature n’est pas évidente est-il visible par rapport au texte environnant ?</v>
      </c>
      <c r="D65" s="41" t="s">
        <v>39</v>
      </c>
      <c r="E65" s="40"/>
      <c r="F65" s="40"/>
    </row>
    <row r="66" spans="1:6" ht="41.4">
      <c r="A66" s="128"/>
      <c r="B66" s="41" t="str">
        <f>Synthèse!B80</f>
        <v>10.7</v>
      </c>
      <c r="C66" s="40" t="str">
        <f>Synthèse!C80</f>
        <v>Dans chaque page web, pour chaque élément recevant le focus, la prise de focus est-elle visible ?</v>
      </c>
      <c r="D66" s="41" t="s">
        <v>38</v>
      </c>
      <c r="E66" s="40" t="s">
        <v>321</v>
      </c>
      <c r="F66" s="40"/>
    </row>
    <row r="67" spans="1:6" ht="41.4">
      <c r="A67" s="128"/>
      <c r="B67" s="41" t="str">
        <f>Synthèse!B81</f>
        <v>10.8</v>
      </c>
      <c r="C67" s="40" t="str">
        <f>Synthèse!C81</f>
        <v>Pour chaque page web, les contenus cachés ont-ils vocation à être ignorés par les technologies d’assistance ?</v>
      </c>
      <c r="D67" s="41" t="s">
        <v>38</v>
      </c>
      <c r="E67" s="40" t="s">
        <v>342</v>
      </c>
      <c r="F67" s="40"/>
    </row>
    <row r="68" spans="1:6" ht="41.4">
      <c r="A68" s="128"/>
      <c r="B68" s="41" t="str">
        <f>Synthèse!B82</f>
        <v>10.9</v>
      </c>
      <c r="C68" s="40" t="str">
        <f>Synthèse!C82</f>
        <v>Dans chaque page web, l’information ne doit pas être donnée uniquement par la forme, taille ou position. Cette règle est-elle respectée ?</v>
      </c>
      <c r="D68" s="41" t="s">
        <v>37</v>
      </c>
      <c r="E68" s="40"/>
      <c r="F68" s="40"/>
    </row>
    <row r="69" spans="1:6" ht="55.2">
      <c r="A69" s="128"/>
      <c r="B69" s="41" t="str">
        <f>Synthèse!B83</f>
        <v>10.10</v>
      </c>
      <c r="C69" s="40" t="str">
        <f>Synthèse!C83</f>
        <v>Dans chaque page web, l’information ne doit pas être donnée par la forme, taille ou position uniquement. Cette règle est-elle implémentée de façon pertinente ?</v>
      </c>
      <c r="D69" s="41" t="s">
        <v>37</v>
      </c>
      <c r="E69" s="40"/>
      <c r="F69" s="40"/>
    </row>
    <row r="70" spans="1:6" ht="82.8">
      <c r="A70" s="128"/>
      <c r="B70" s="41" t="str">
        <f>Synthèse!B84</f>
        <v>10.11</v>
      </c>
      <c r="C70" s="40" t="str">
        <f>Synthèse!C84</f>
        <v>Pour chaque page web, les contenus peuvent-ils être présentés sans avoir recours à un défilement vertical pour une fenêtre ayant une hauteur de 256px ou à un défilement horizontal pour une fenêtre ayant une largeur de 320px (hors cas particuliers) ?</v>
      </c>
      <c r="D70" s="41" t="s">
        <v>37</v>
      </c>
      <c r="E70" s="40"/>
      <c r="F70" s="40"/>
    </row>
    <row r="71" spans="1:6" ht="69">
      <c r="A71" s="128"/>
      <c r="B71" s="41" t="str">
        <f>Synthèse!B85</f>
        <v>10.12</v>
      </c>
      <c r="C71" s="40" t="str">
        <f>Synthèse!C85</f>
        <v>Dans chaque page web, les propriétés d’espacement du texte peuvent-elles être redéfinies par l’utilisateur sans perte de contenu ou de fonctionnalité (hors cas particuliers) ?</v>
      </c>
      <c r="D71" s="41" t="s">
        <v>37</v>
      </c>
      <c r="E71" s="40"/>
      <c r="F71" s="40"/>
    </row>
    <row r="72" spans="1:6" ht="69">
      <c r="A72" s="128"/>
      <c r="B72" s="41" t="str">
        <f>Synthèse!B86</f>
        <v>10.13</v>
      </c>
      <c r="C72" s="40" t="str">
        <f>Synthèse!C86</f>
        <v>Dans chaque page web, les contenus additionnels apparaissant à la prise de focus ou au survol d’un composant d’interface sont-ils contrôlables par l’utilisateur (hors cas particuliers) ?</v>
      </c>
      <c r="D72" s="41" t="s">
        <v>39</v>
      </c>
      <c r="E72" s="40"/>
      <c r="F72" s="40"/>
    </row>
    <row r="73" spans="1:6" ht="55.2">
      <c r="A73" s="128"/>
      <c r="B73" s="41" t="str">
        <f>Synthèse!B87</f>
        <v>10.14</v>
      </c>
      <c r="C73" s="40" t="str">
        <f>Synthèse!C87</f>
        <v>Dans chaque page web, les contenus additionnels apparaissant via les styles CSS uniquement peuvent-ils être rendus visibles au clavier et par tout dispositif de pointage ?</v>
      </c>
      <c r="D73" s="41" t="s">
        <v>39</v>
      </c>
      <c r="E73" s="40"/>
      <c r="F73" s="40"/>
    </row>
    <row r="74" spans="1:6" ht="27.6">
      <c r="A74" s="128" t="str">
        <f>Synthèse!A89</f>
        <v>Formulaires</v>
      </c>
      <c r="B74" s="10" t="str">
        <f>Synthèse!B89</f>
        <v>11.1</v>
      </c>
      <c r="C74" s="2" t="str">
        <f>Synthèse!C89</f>
        <v>Chaque champ de formulaire a-t-il une étiquette ?</v>
      </c>
      <c r="D74" s="10" t="s">
        <v>39</v>
      </c>
      <c r="E74" s="2"/>
      <c r="F74" s="2"/>
    </row>
    <row r="75" spans="1:6" ht="41.4">
      <c r="A75" s="128"/>
      <c r="B75" s="10" t="str">
        <f>Synthèse!B90</f>
        <v>11.2</v>
      </c>
      <c r="C75" s="2" t="str">
        <f>Synthèse!C90</f>
        <v>Chaque étiquette associée à un champ de formulaire est-elle pertinente (hors cas particuliers) ?</v>
      </c>
      <c r="D75" s="10" t="s">
        <v>39</v>
      </c>
      <c r="E75" s="2"/>
      <c r="F75" s="2"/>
    </row>
    <row r="76" spans="1:6" ht="69">
      <c r="A76" s="128"/>
      <c r="B76" s="10" t="str">
        <f>Synthèse!B91</f>
        <v>11.3</v>
      </c>
      <c r="C76" s="2" t="str">
        <f>Synthèse!C91</f>
        <v>Dans chaque formulaire, chaque étiquette associée à un champ de formulaire ayant la même fonction et répété plusieurs fois dans une même page ou dans un ensemble de pages est-elle cohérente ?</v>
      </c>
      <c r="D76" s="10" t="s">
        <v>39</v>
      </c>
      <c r="E76" s="2"/>
      <c r="F76" s="2"/>
    </row>
    <row r="77" spans="1:6" ht="41.4">
      <c r="A77" s="128"/>
      <c r="B77" s="10" t="str">
        <f>Synthèse!B92</f>
        <v>11.4</v>
      </c>
      <c r="C77" s="2" t="str">
        <f>Synthèse!C92</f>
        <v>Dans chaque formulaire, chaque étiquette de champ et son champ associé sont-ils accolés (hors cas particuliers) ?</v>
      </c>
      <c r="D77" s="10" t="s">
        <v>39</v>
      </c>
      <c r="E77" s="2"/>
      <c r="F77" s="2"/>
    </row>
    <row r="78" spans="1:6" ht="27.6">
      <c r="A78" s="128"/>
      <c r="B78" s="10" t="str">
        <f>Synthèse!B93</f>
        <v>11.5</v>
      </c>
      <c r="C78" s="2" t="str">
        <f>Synthèse!C93</f>
        <v>Dans chaque formulaire, les champs de même nature sont-ils regroupés, si nécessaire ?</v>
      </c>
      <c r="D78" s="10" t="s">
        <v>39</v>
      </c>
      <c r="E78" s="2"/>
      <c r="F78" s="2"/>
    </row>
    <row r="79" spans="1:6" ht="27.6">
      <c r="A79" s="128"/>
      <c r="B79" s="10" t="str">
        <f>Synthèse!B94</f>
        <v>11.6</v>
      </c>
      <c r="C79" s="2" t="str">
        <f>Synthèse!C94</f>
        <v>Dans chaque formulaire, chaque regroupement de champs de formulaire a-t-il une légende ?</v>
      </c>
      <c r="D79" s="10" t="s">
        <v>39</v>
      </c>
      <c r="E79" s="6"/>
      <c r="F79" s="6"/>
    </row>
    <row r="80" spans="1:6" ht="41.4">
      <c r="A80" s="128"/>
      <c r="B80" s="10" t="str">
        <f>Synthèse!B95</f>
        <v>11.7</v>
      </c>
      <c r="C80" s="2" t="str">
        <f>Synthèse!C95</f>
        <v>Dans chaque formulaire, chaque légende associée à un regroupement de champs de même nature est-elle pertinente ?</v>
      </c>
      <c r="D80" s="10" t="s">
        <v>39</v>
      </c>
      <c r="E80" s="6"/>
      <c r="F80" s="6"/>
    </row>
    <row r="81" spans="1:6" ht="41.4">
      <c r="A81" s="128"/>
      <c r="B81" s="10" t="str">
        <f>Synthèse!B96</f>
        <v>11.8</v>
      </c>
      <c r="C81" s="2" t="str">
        <f>Synthèse!C96</f>
        <v>Dans chaque formulaire, les items de même nature d’une liste de choix sont-ils regroupées de manière pertinente ?</v>
      </c>
      <c r="D81" s="10" t="s">
        <v>39</v>
      </c>
      <c r="E81" s="6"/>
      <c r="F81" s="6"/>
    </row>
    <row r="82" spans="1:6" ht="27.6">
      <c r="A82" s="128"/>
      <c r="B82" s="10" t="str">
        <f>Synthèse!B97</f>
        <v>11.9</v>
      </c>
      <c r="C82" s="2" t="str">
        <f>Synthèse!C97</f>
        <v>Dans chaque formulaire, l’intitulé de chaque bouton est-il pertinent (hors cas particuliers) ?</v>
      </c>
      <c r="D82" s="10" t="s">
        <v>39</v>
      </c>
      <c r="E82" s="6"/>
      <c r="F82" s="6"/>
    </row>
    <row r="83" spans="1:6" ht="41.4">
      <c r="A83" s="128"/>
      <c r="B83" s="10" t="str">
        <f>Synthèse!B98</f>
        <v>11.10</v>
      </c>
      <c r="C83" s="2" t="str">
        <f>Synthèse!C98</f>
        <v>Dans chaque formulaire, le contrôle de saisie est-il utilisé de manière pertinente (hors cas particuliers) ?</v>
      </c>
      <c r="D83" s="10" t="s">
        <v>39</v>
      </c>
      <c r="E83" s="6"/>
      <c r="F83" s="6"/>
    </row>
    <row r="84" spans="1:6" ht="55.2">
      <c r="A84" s="128"/>
      <c r="B84" s="10" t="str">
        <f>Synthèse!B99</f>
        <v>11.11</v>
      </c>
      <c r="C84" s="2" t="str">
        <f>Synthèse!C99</f>
        <v>Dans chaque formulaire, le contrôle de saisie est-il accompagné, si nécessaire, de suggestions facilitant la correction des erreurs de saisie ?</v>
      </c>
      <c r="D84" s="10" t="s">
        <v>39</v>
      </c>
      <c r="E84" s="6"/>
      <c r="F84" s="6"/>
    </row>
    <row r="85" spans="1:6" ht="82.8">
      <c r="A85" s="128"/>
      <c r="B85" s="10" t="str">
        <f>Synthèse!B100</f>
        <v>11.12</v>
      </c>
      <c r="C85" s="2" t="str">
        <f>Synthèse!C100</f>
        <v>Pour chaque formulaire qui modifie ou supprime des données, ou qui transmet des réponses à un test ou à un examen, ou dont la validation a des conséquences financières ou juridiques, la saisie des données vérifie-t-elle une de ces conditions ?</v>
      </c>
      <c r="D85" s="10" t="s">
        <v>39</v>
      </c>
      <c r="E85" s="6"/>
      <c r="F85" s="6"/>
    </row>
    <row r="86" spans="1:6" ht="55.2">
      <c r="A86" s="128"/>
      <c r="B86" s="10" t="str">
        <f>Synthèse!B101</f>
        <v>11.13</v>
      </c>
      <c r="C86" s="2" t="str">
        <f>Synthèse!C101</f>
        <v>La finalité d’un champ de saisie peut-elle être déduite pour faciliter le remplissage automatique des champs avec les données de l’utilisateur ?</v>
      </c>
      <c r="D86" s="10" t="s">
        <v>39</v>
      </c>
      <c r="E86" s="6"/>
      <c r="F86" s="6"/>
    </row>
    <row r="87" spans="1:6" ht="41.4">
      <c r="A87" s="128" t="str">
        <f>Synthèse!A103</f>
        <v>Navigation</v>
      </c>
      <c r="B87" s="41" t="str">
        <f>Synthèse!B103</f>
        <v>12.1</v>
      </c>
      <c r="C87" s="40" t="str">
        <f>Synthèse!C103</f>
        <v>Chaque ensemble de pages dispose-t-il de deux systèmes de navigation différents, au moins (hors cas particuliers) ?</v>
      </c>
      <c r="D87" s="41" t="s">
        <v>37</v>
      </c>
      <c r="E87" s="40"/>
      <c r="F87" s="40"/>
    </row>
    <row r="88" spans="1:6" ht="41.4">
      <c r="A88" s="128"/>
      <c r="B88" s="41" t="str">
        <f>Synthèse!B104</f>
        <v>12.2</v>
      </c>
      <c r="C88" s="40" t="str">
        <f>Synthèse!C104</f>
        <v>Dans chaque ensemble de pages, le menu et les barres de navigation sont-ils toujours à la même place (hors cas particuliers) ?</v>
      </c>
      <c r="D88" s="41" t="s">
        <v>37</v>
      </c>
      <c r="E88" s="40"/>
      <c r="F88" s="40"/>
    </row>
    <row r="89" spans="1:6">
      <c r="A89" s="128"/>
      <c r="B89" s="41" t="str">
        <f>Synthèse!B105</f>
        <v>12.3</v>
      </c>
      <c r="C89" s="40" t="str">
        <f>Synthèse!C105</f>
        <v>La page « plan du site » est-elle pertinente ?</v>
      </c>
      <c r="D89" s="41" t="s">
        <v>37</v>
      </c>
      <c r="E89" s="40"/>
      <c r="F89" s="40"/>
    </row>
    <row r="90" spans="1:6" ht="41.4">
      <c r="A90" s="128"/>
      <c r="B90" s="41" t="str">
        <f>Synthèse!B106</f>
        <v>12.4</v>
      </c>
      <c r="C90" s="40" t="str">
        <f>Synthèse!C106</f>
        <v>Dans chaque ensemble de pages, la page « plan du site » est-elle atteignable de manière identique ?</v>
      </c>
      <c r="D90" s="41" t="s">
        <v>37</v>
      </c>
      <c r="E90" s="40"/>
      <c r="F90" s="40"/>
    </row>
    <row r="91" spans="1:6" ht="41.4">
      <c r="A91" s="128"/>
      <c r="B91" s="41" t="str">
        <f>Synthèse!B107</f>
        <v>12.5</v>
      </c>
      <c r="C91" s="40" t="str">
        <f>Synthèse!C107</f>
        <v>Dans chaque ensemble de pages, le moteur de recherche est-il atteignable de manière identique ?</v>
      </c>
      <c r="D91" s="41" t="s">
        <v>37</v>
      </c>
      <c r="E91" s="40"/>
      <c r="F91" s="40"/>
    </row>
    <row r="92" spans="1:6" ht="82.8">
      <c r="A92" s="128"/>
      <c r="B92" s="41" t="str">
        <f>Synthèse!B108</f>
        <v>12.6</v>
      </c>
      <c r="C92" s="40" t="str">
        <f>Synthèse!C108</f>
        <v>Les zones de regroupement de contenus présentes dans plusieurs pages web (zones d’en-tête, de navigation principale, de contenu principal, de pied de page et de moteur de recherche) peuvent-elles être atteintes ou évitées ?</v>
      </c>
      <c r="D92" s="41" t="s">
        <v>38</v>
      </c>
      <c r="E92" s="40" t="s">
        <v>321</v>
      </c>
      <c r="F92" s="40"/>
    </row>
    <row r="93" spans="1:6" ht="41.4">
      <c r="A93" s="128"/>
      <c r="B93" s="41" t="str">
        <f>Synthèse!B109</f>
        <v>12.7</v>
      </c>
      <c r="C93" s="40" t="str">
        <f>Synthèse!C109</f>
        <v>Dans chaque page web, un lien d’évitement ou d’accès rapide à la zone de contenu principal est-il présent (hors cas particuliers) ?</v>
      </c>
      <c r="D93" s="41" t="s">
        <v>38</v>
      </c>
      <c r="E93" s="40" t="s">
        <v>321</v>
      </c>
      <c r="F93" s="40"/>
    </row>
    <row r="94" spans="1:6" ht="27.6">
      <c r="A94" s="128"/>
      <c r="B94" s="41" t="str">
        <f>Synthèse!B110</f>
        <v>12.8</v>
      </c>
      <c r="C94" s="40" t="str">
        <f>Synthèse!C110</f>
        <v>Dans chaque page web, l’ordre de tabulation est-il cohérent ?</v>
      </c>
      <c r="D94" s="41" t="s">
        <v>37</v>
      </c>
      <c r="E94" s="40"/>
      <c r="F94" s="40"/>
    </row>
    <row r="95" spans="1:6" ht="41.4">
      <c r="A95" s="128"/>
      <c r="B95" s="41" t="str">
        <f>Synthèse!B111</f>
        <v>12.9</v>
      </c>
      <c r="C95" s="40" t="str">
        <f>Synthèse!C111</f>
        <v>Dans chaque page web, la navigation ne doit pas contenir de piège au clavier. Cette règle est-elle respectée ?</v>
      </c>
      <c r="D95" s="41" t="s">
        <v>37</v>
      </c>
      <c r="E95" s="40"/>
      <c r="F95" s="40"/>
    </row>
    <row r="96" spans="1:6" ht="55.2">
      <c r="A96" s="128"/>
      <c r="B96" s="41" t="str">
        <f>Synthèse!B112</f>
        <v>12.10</v>
      </c>
      <c r="C96" s="40" t="str">
        <f>Synthèse!C112</f>
        <v>Dans chaque page web, les raccourcis clavier n’utilisant qu’une seule touche (lettre minuscule ou majuscule, ponctuation, chiffre ou symbole) sont-ils contrôlables par l’utilisateur ?</v>
      </c>
      <c r="D96" s="41" t="s">
        <v>39</v>
      </c>
      <c r="E96" s="40"/>
      <c r="F96" s="40"/>
    </row>
    <row r="97" spans="1:6" ht="69">
      <c r="A97" s="128"/>
      <c r="B97" s="41" t="str">
        <f>Synthèse!B113</f>
        <v>12.11</v>
      </c>
      <c r="C97" s="40" t="str">
        <f>Synthèse!C113</f>
        <v>Dans chaque page web, les contenus additionnels apparaissant au survol, à la prise de focus ou à l’activation d’un composant d’interface sont-ils si nécessaire atteignables au clavier ?</v>
      </c>
      <c r="D97" s="41" t="s">
        <v>39</v>
      </c>
      <c r="E97" s="40"/>
      <c r="F97" s="40"/>
    </row>
    <row r="98" spans="1:6" ht="41.4">
      <c r="A98" s="128" t="str">
        <f>Synthèse!A115</f>
        <v>Consultation</v>
      </c>
      <c r="B98" s="10" t="str">
        <f>Synthèse!B115</f>
        <v>13.1</v>
      </c>
      <c r="C98" s="2" t="str">
        <f>Synthèse!C115</f>
        <v>Pour chaque page web, l’utilisateur a-t-il le contrôle de chaque limite de temps modifiant le contenu (hors cas particuliers) ?</v>
      </c>
      <c r="D98" s="41" t="s">
        <v>39</v>
      </c>
      <c r="E98" s="2"/>
      <c r="F98" s="2"/>
    </row>
    <row r="99" spans="1:6" ht="55.2">
      <c r="A99" s="128"/>
      <c r="B99" s="10" t="str">
        <f>Synthèse!B116</f>
        <v>13.2</v>
      </c>
      <c r="C99" s="2" t="str">
        <f>Synthèse!C116</f>
        <v>Dans chaque page web, l’ouverture d’une nouvelle fenêtre ne doit pas être déclenchée sans action de l’utilisateur. Cette règle est-elle respectée ?</v>
      </c>
      <c r="D99" s="10" t="s">
        <v>37</v>
      </c>
      <c r="E99" s="2"/>
      <c r="F99" s="2"/>
    </row>
    <row r="100" spans="1:6" ht="55.2">
      <c r="A100" s="128"/>
      <c r="B100" s="10" t="str">
        <f>Synthèse!B117</f>
        <v>13.3</v>
      </c>
      <c r="C100" s="2" t="str">
        <f>Synthèse!C117</f>
        <v>Dans chaque page web, chaque document bureautique en téléchargement possède-t-il, si nécessaire, une version accessible (hors cas particuliers) ?</v>
      </c>
      <c r="D100" s="41" t="s">
        <v>39</v>
      </c>
      <c r="E100" s="2"/>
      <c r="F100" s="2"/>
    </row>
    <row r="101" spans="1:6" ht="41.4">
      <c r="A101" s="128"/>
      <c r="B101" s="10" t="str">
        <f>Synthèse!B118</f>
        <v>13.4</v>
      </c>
      <c r="C101" s="2" t="str">
        <f>Synthèse!C118</f>
        <v>Pour chaque document bureautique ayant une version accessible, cette version offre-t-elle la même information ?</v>
      </c>
      <c r="D101" s="41" t="s">
        <v>39</v>
      </c>
      <c r="E101" s="2"/>
      <c r="F101" s="2"/>
    </row>
    <row r="102" spans="1:6" ht="41.4">
      <c r="A102" s="128"/>
      <c r="B102" s="10" t="str">
        <f>Synthèse!B119</f>
        <v>13.5</v>
      </c>
      <c r="C102" s="2" t="str">
        <f>Synthèse!C119</f>
        <v>Dans chaque page web, chaque contenu cryptique (art ASCII, émoticon, syntaxe cryptique) a-t-il une alternative ?</v>
      </c>
      <c r="D102" s="41" t="s">
        <v>39</v>
      </c>
      <c r="E102" s="2"/>
      <c r="F102" s="2"/>
    </row>
    <row r="103" spans="1:6" ht="55.2">
      <c r="A103" s="128"/>
      <c r="B103" s="10" t="str">
        <f>Synthèse!B120</f>
        <v>13.6</v>
      </c>
      <c r="C103" s="2" t="str">
        <f>Synthèse!C120</f>
        <v>Dans chaque page web, pour chaque contenu cryptique (art ASCII, émoticon, syntaxe cryptique) ayant une alternative, cette alternative est-elle pertinente ?</v>
      </c>
      <c r="D103" s="41" t="s">
        <v>39</v>
      </c>
      <c r="E103" s="2"/>
      <c r="F103" s="2"/>
    </row>
    <row r="104" spans="1:6" ht="41.4">
      <c r="A104" s="128"/>
      <c r="B104" s="10" t="str">
        <f>Synthèse!B121</f>
        <v>13.7</v>
      </c>
      <c r="C104" s="2" t="str">
        <f>Synthèse!C121</f>
        <v>Dans chaque page web, les changements brusques de luminosité ou les effets de flash sont-ils correctement utilisés ?</v>
      </c>
      <c r="D104" s="41" t="s">
        <v>39</v>
      </c>
      <c r="E104" s="2"/>
      <c r="F104" s="2"/>
    </row>
    <row r="105" spans="1:6" ht="41.4">
      <c r="A105" s="128"/>
      <c r="B105" s="10" t="str">
        <f>Synthèse!B122</f>
        <v>13.8</v>
      </c>
      <c r="C105" s="2" t="str">
        <f>Synthèse!C122</f>
        <v>Dans chaque page web, chaque contenu en mouvement ou clignotant est-il contrôlable par l’utilisateur ?</v>
      </c>
      <c r="D105" s="41" t="s">
        <v>39</v>
      </c>
      <c r="E105" s="2"/>
      <c r="F105" s="2"/>
    </row>
    <row r="106" spans="1:6" ht="55.2">
      <c r="A106" s="128"/>
      <c r="B106" s="10" t="str">
        <f>Synthèse!B123</f>
        <v>13.9</v>
      </c>
      <c r="C106" s="2" t="str">
        <f>Synthèse!C123</f>
        <v>Dans chaque page web, le contenu proposé est-il consultable quelle que soit l’orientation de l’écran (portait ou paysage) (hors cas particuliers) ?</v>
      </c>
      <c r="D106" s="10" t="s">
        <v>37</v>
      </c>
      <c r="E106" s="2"/>
      <c r="F106" s="2"/>
    </row>
    <row r="107" spans="1:6" ht="69">
      <c r="A107" s="128"/>
      <c r="B107" s="10" t="str">
        <f>Synthèse!B124</f>
        <v>13.10</v>
      </c>
      <c r="C107" s="2" t="str">
        <f>Synthèse!C124</f>
        <v>Dans chaque page web, les fonctionnalités utilisables ou disponibles au moyen d’un geste complexe peuvent-elles être également disponibles au moyen d’un geste simple (hors cas particuliers) ?</v>
      </c>
      <c r="D107" s="10" t="s">
        <v>39</v>
      </c>
      <c r="E107" s="2"/>
      <c r="F107" s="2"/>
    </row>
    <row r="108" spans="1:6" ht="69">
      <c r="A108" s="128"/>
      <c r="B108" s="10" t="str">
        <f>Synthèse!B125</f>
        <v>13.11</v>
      </c>
      <c r="C108" s="2" t="str">
        <f>Synthèse!C125</f>
        <v>Dans chaque page web, les actions déclenchées au moyen d’un dispositif de pointage sur un point unique de l’écran peuvent-elles faire l’objet d’une annulation (hors cas particuliers) ?</v>
      </c>
      <c r="D108" s="10" t="s">
        <v>37</v>
      </c>
      <c r="E108" s="2"/>
      <c r="F108" s="2"/>
    </row>
    <row r="109" spans="1:6" ht="55.2">
      <c r="A109" s="128"/>
      <c r="B109" s="10" t="str">
        <f>Synthèse!B126</f>
        <v>13.12</v>
      </c>
      <c r="C109" s="2" t="str">
        <f>Synthèse!C126</f>
        <v>Dans chaque page web, les fonctionnalités qui impliquent un mouvement de l’appareil ou vers l’appareil peuvent-elles être satisfaites de manière alternative (hors cas particuliers) ?</v>
      </c>
      <c r="D109" s="10" t="s">
        <v>39</v>
      </c>
      <c r="E109" s="2"/>
      <c r="F109" s="2"/>
    </row>
  </sheetData>
  <autoFilter ref="D3:D109" xr:uid="{6160AE5C-957B-9746-A325-DDD448EF2EB1}"/>
  <mergeCells count="13">
    <mergeCell ref="A87:A97"/>
    <mergeCell ref="A98:A109"/>
    <mergeCell ref="A31:A38"/>
    <mergeCell ref="A39:A40"/>
    <mergeCell ref="A41:A45"/>
    <mergeCell ref="A46:A55"/>
    <mergeCell ref="A56:A59"/>
    <mergeCell ref="A60:A73"/>
    <mergeCell ref="A18:A30"/>
    <mergeCell ref="A13:A14"/>
    <mergeCell ref="A15:A17"/>
    <mergeCell ref="A4:A12"/>
    <mergeCell ref="A74:A86"/>
  </mergeCells>
  <conditionalFormatting sqref="D4 D6:D109">
    <cfRule type="cellIs" dxfId="84" priority="7" stopIfTrue="1" operator="equal">
      <formula>"C"</formula>
    </cfRule>
  </conditionalFormatting>
  <conditionalFormatting sqref="D4 D6:D109">
    <cfRule type="cellIs" dxfId="83" priority="9" stopIfTrue="1" operator="equal">
      <formula>"NA"</formula>
    </cfRule>
  </conditionalFormatting>
  <conditionalFormatting sqref="D4 D6:D109">
    <cfRule type="cellIs" dxfId="82" priority="6" stopIfTrue="1" operator="equal">
      <formula>"NCT"</formula>
    </cfRule>
    <cfRule type="cellIs" dxfId="81" priority="8" stopIfTrue="1" operator="equal">
      <formula>"NC"</formula>
    </cfRule>
  </conditionalFormatting>
  <conditionalFormatting sqref="D4 D6:D109">
    <cfRule type="cellIs" dxfId="80" priority="10" stopIfTrue="1" operator="equal">
      <formula>"NT"</formula>
    </cfRule>
  </conditionalFormatting>
  <conditionalFormatting sqref="D5">
    <cfRule type="cellIs" dxfId="79" priority="2" stopIfTrue="1" operator="equal">
      <formula>"C"</formula>
    </cfRule>
  </conditionalFormatting>
  <conditionalFormatting sqref="D5">
    <cfRule type="cellIs" dxfId="78" priority="4" stopIfTrue="1" operator="equal">
      <formula>"NA"</formula>
    </cfRule>
  </conditionalFormatting>
  <conditionalFormatting sqref="D5">
    <cfRule type="cellIs" dxfId="77" priority="1" stopIfTrue="1" operator="equal">
      <formula>"NCT"</formula>
    </cfRule>
    <cfRule type="cellIs" dxfId="76" priority="3" stopIfTrue="1" operator="equal">
      <formula>"NC"</formula>
    </cfRule>
  </conditionalFormatting>
  <conditionalFormatting sqref="D5">
    <cfRule type="cellIs" dxfId="75" priority="5" stopIfTrue="1" operator="equal">
      <formula>"NT"</formula>
    </cfRule>
  </conditionalFormatting>
  <dataValidations count="1">
    <dataValidation type="list" showErrorMessage="1" sqref="D4:D109" xr:uid="{00000000-0002-0000-0900-000000000000}">
      <formula1>"C,NC,NA,NT"</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B109"/>
  <sheetViews>
    <sheetView zoomScaleNormal="100" workbookViewId="0">
      <pane xSplit="4" ySplit="3" topLeftCell="E4" activePane="bottomRight" state="frozen"/>
      <selection activeCell="D86" sqref="D86"/>
      <selection pane="topRight" activeCell="D86" sqref="D86"/>
      <selection pane="bottomLeft" activeCell="D86" sqref="D86"/>
      <selection pane="bottomRight" activeCell="E17" sqref="E17"/>
    </sheetView>
  </sheetViews>
  <sheetFormatPr baseColWidth="10" defaultColWidth="10.81640625" defaultRowHeight="13.8"/>
  <cols>
    <col min="1" max="1" width="3.81640625" style="1" customWidth="1"/>
    <col min="2" max="2" width="5.36328125" style="14" customWidth="1"/>
    <col min="3" max="3" width="35.81640625" style="9" customWidth="1"/>
    <col min="4" max="4" width="6.453125" style="14" customWidth="1"/>
    <col min="5" max="5" width="82.7265625" style="9" customWidth="1"/>
    <col min="6" max="6" width="33.81640625" style="9" customWidth="1"/>
    <col min="7" max="1016" width="14.1796875" style="9" customWidth="1"/>
    <col min="1017" max="1023" width="10.81640625" style="1" customWidth="1"/>
    <col min="1024" max="16384" width="10.81640625" style="1"/>
  </cols>
  <sheetData>
    <row r="1" spans="1:1016" s="11" customFormat="1">
      <c r="A1" s="20" t="str">
        <f>Périmètre!B15</f>
        <v>Formulaires de demande d'aide et justificatifs de paiement</v>
      </c>
      <c r="B1" s="20"/>
      <c r="C1" s="21"/>
      <c r="D1" s="27"/>
      <c r="E1" s="20"/>
      <c r="F1" s="20"/>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row>
    <row r="2" spans="1:1016" s="11" customFormat="1">
      <c r="A2" s="22" t="str">
        <f>Périmètre!C15</f>
        <v>http://www.eau-seine-normandie.fr/formulaires_aides</v>
      </c>
      <c r="B2" s="22"/>
      <c r="C2" s="23"/>
      <c r="D2" s="28"/>
      <c r="E2" s="22"/>
      <c r="F2" s="22"/>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row>
    <row r="3" spans="1:1016">
      <c r="A3" s="24"/>
      <c r="B3" s="25" t="s">
        <v>255</v>
      </c>
      <c r="C3" s="25" t="s">
        <v>257</v>
      </c>
      <c r="D3" s="25" t="s">
        <v>258</v>
      </c>
      <c r="E3" s="25" t="s">
        <v>256</v>
      </c>
      <c r="F3" s="25" t="s">
        <v>4</v>
      </c>
    </row>
    <row r="4" spans="1:1016" ht="27.6">
      <c r="A4" s="129" t="str">
        <f>Synthèse!A9</f>
        <v>Images</v>
      </c>
      <c r="B4" s="10" t="str">
        <f>Synthèse!B9</f>
        <v>1.1</v>
      </c>
      <c r="C4" s="2" t="str">
        <f>Synthèse!C9</f>
        <v>Chaque image porteuse d’information a-t-elle une alternative textuelle ?</v>
      </c>
      <c r="D4" s="10" t="s">
        <v>37</v>
      </c>
      <c r="E4" s="2"/>
      <c r="F4" s="2"/>
      <c r="G4" s="1"/>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c r="TD4" s="12"/>
      <c r="TE4" s="12"/>
      <c r="TF4" s="12"/>
      <c r="TG4" s="12"/>
      <c r="TH4" s="12"/>
      <c r="TI4" s="12"/>
      <c r="TJ4" s="12"/>
      <c r="TK4" s="12"/>
      <c r="TL4" s="12"/>
      <c r="TM4" s="12"/>
      <c r="TN4" s="12"/>
      <c r="TO4" s="12"/>
      <c r="TP4" s="12"/>
      <c r="TQ4" s="12"/>
      <c r="TR4" s="12"/>
      <c r="TS4" s="12"/>
      <c r="TT4" s="12"/>
      <c r="TU4" s="12"/>
      <c r="TV4" s="12"/>
      <c r="TW4" s="12"/>
      <c r="TX4" s="12"/>
      <c r="TY4" s="12"/>
      <c r="TZ4" s="12"/>
      <c r="UA4" s="12"/>
      <c r="UB4" s="12"/>
      <c r="UC4" s="12"/>
      <c r="UD4" s="12"/>
      <c r="UE4" s="12"/>
      <c r="UF4" s="12"/>
      <c r="UG4" s="12"/>
      <c r="UH4" s="12"/>
      <c r="UI4" s="12"/>
      <c r="UJ4" s="12"/>
      <c r="UK4" s="12"/>
      <c r="UL4" s="12"/>
      <c r="UM4" s="12"/>
      <c r="UN4" s="12"/>
      <c r="UO4" s="12"/>
      <c r="UP4" s="12"/>
      <c r="UQ4" s="12"/>
      <c r="UR4" s="12"/>
      <c r="US4" s="12"/>
      <c r="UT4" s="12"/>
      <c r="UU4" s="12"/>
      <c r="UV4" s="12"/>
      <c r="UW4" s="12"/>
      <c r="UX4" s="12"/>
      <c r="UY4" s="12"/>
      <c r="UZ4" s="12"/>
      <c r="VA4" s="12"/>
      <c r="VB4" s="12"/>
      <c r="VC4" s="12"/>
      <c r="VD4" s="12"/>
      <c r="VE4" s="12"/>
      <c r="VF4" s="12"/>
      <c r="VG4" s="12"/>
      <c r="VH4" s="12"/>
      <c r="VI4" s="12"/>
      <c r="VJ4" s="12"/>
      <c r="VK4" s="12"/>
      <c r="VL4" s="12"/>
      <c r="VM4" s="12"/>
      <c r="VN4" s="12"/>
      <c r="VO4" s="12"/>
      <c r="VP4" s="12"/>
      <c r="VQ4" s="12"/>
      <c r="VR4" s="12"/>
      <c r="VS4" s="12"/>
      <c r="VT4" s="12"/>
      <c r="VU4" s="12"/>
      <c r="VV4" s="12"/>
      <c r="VW4" s="12"/>
      <c r="VX4" s="12"/>
      <c r="VY4" s="12"/>
      <c r="VZ4" s="12"/>
      <c r="WA4" s="12"/>
      <c r="WB4" s="12"/>
      <c r="WC4" s="12"/>
      <c r="WD4" s="12"/>
      <c r="WE4" s="12"/>
      <c r="WF4" s="12"/>
      <c r="WG4" s="12"/>
      <c r="WH4" s="12"/>
      <c r="WI4" s="12"/>
      <c r="WJ4" s="12"/>
      <c r="WK4" s="12"/>
      <c r="WL4" s="12"/>
      <c r="WM4" s="12"/>
      <c r="WN4" s="12"/>
      <c r="WO4" s="12"/>
      <c r="WP4" s="12"/>
      <c r="WQ4" s="12"/>
      <c r="WR4" s="12"/>
      <c r="WS4" s="12"/>
      <c r="WT4" s="12"/>
      <c r="WU4" s="12"/>
      <c r="WV4" s="12"/>
      <c r="WW4" s="12"/>
      <c r="WX4" s="12"/>
      <c r="WY4" s="12"/>
      <c r="WZ4" s="12"/>
      <c r="XA4" s="12"/>
      <c r="XB4" s="12"/>
      <c r="XC4" s="12"/>
      <c r="XD4" s="12"/>
      <c r="XE4" s="12"/>
      <c r="XF4" s="12"/>
      <c r="XG4" s="12"/>
      <c r="XH4" s="12"/>
      <c r="XI4" s="12"/>
      <c r="XJ4" s="12"/>
      <c r="XK4" s="12"/>
      <c r="XL4" s="12"/>
      <c r="XM4" s="12"/>
      <c r="XN4" s="12"/>
      <c r="XO4" s="12"/>
      <c r="XP4" s="12"/>
      <c r="XQ4" s="12"/>
      <c r="XR4" s="12"/>
      <c r="XS4" s="12"/>
      <c r="XT4" s="12"/>
      <c r="XU4" s="12"/>
      <c r="XV4" s="12"/>
      <c r="XW4" s="12"/>
      <c r="XX4" s="12"/>
      <c r="XY4" s="12"/>
      <c r="XZ4" s="12"/>
      <c r="YA4" s="12"/>
      <c r="YB4" s="12"/>
      <c r="YC4" s="12"/>
      <c r="YD4" s="12"/>
      <c r="YE4" s="12"/>
      <c r="YF4" s="12"/>
      <c r="YG4" s="12"/>
      <c r="YH4" s="12"/>
      <c r="YI4" s="12"/>
      <c r="YJ4" s="12"/>
      <c r="YK4" s="12"/>
      <c r="YL4" s="12"/>
      <c r="YM4" s="12"/>
      <c r="YN4" s="12"/>
      <c r="YO4" s="12"/>
      <c r="YP4" s="12"/>
      <c r="YQ4" s="12"/>
      <c r="YR4" s="12"/>
      <c r="YS4" s="12"/>
      <c r="YT4" s="12"/>
      <c r="YU4" s="12"/>
      <c r="YV4" s="12"/>
      <c r="YW4" s="12"/>
      <c r="YX4" s="12"/>
      <c r="YY4" s="12"/>
      <c r="YZ4" s="12"/>
      <c r="ZA4" s="12"/>
      <c r="ZB4" s="12"/>
      <c r="ZC4" s="12"/>
      <c r="ZD4" s="12"/>
      <c r="ZE4" s="12"/>
      <c r="ZF4" s="12"/>
      <c r="ZG4" s="12"/>
      <c r="ZH4" s="12"/>
      <c r="ZI4" s="12"/>
      <c r="ZJ4" s="12"/>
      <c r="ZK4" s="12"/>
      <c r="ZL4" s="12"/>
      <c r="ZM4" s="12"/>
      <c r="ZN4" s="12"/>
      <c r="ZO4" s="12"/>
      <c r="ZP4" s="12"/>
      <c r="ZQ4" s="12"/>
      <c r="ZR4" s="12"/>
      <c r="ZS4" s="12"/>
      <c r="ZT4" s="12"/>
      <c r="ZU4" s="12"/>
      <c r="ZV4" s="12"/>
      <c r="ZW4" s="12"/>
      <c r="ZX4" s="12"/>
      <c r="ZY4" s="12"/>
      <c r="ZZ4" s="12"/>
      <c r="AAA4" s="12"/>
      <c r="AAB4" s="12"/>
      <c r="AAC4" s="12"/>
      <c r="AAD4" s="12"/>
      <c r="AAE4" s="12"/>
      <c r="AAF4" s="12"/>
      <c r="AAG4" s="12"/>
      <c r="AAH4" s="12"/>
      <c r="AAI4" s="12"/>
      <c r="AAJ4" s="12"/>
      <c r="AAK4" s="12"/>
      <c r="AAL4" s="12"/>
      <c r="AAM4" s="12"/>
      <c r="AAN4" s="12"/>
      <c r="AAO4" s="12"/>
      <c r="AAP4" s="12"/>
      <c r="AAQ4" s="12"/>
      <c r="AAR4" s="12"/>
      <c r="AAS4" s="12"/>
      <c r="AAT4" s="12"/>
      <c r="AAU4" s="12"/>
      <c r="AAV4" s="12"/>
      <c r="AAW4" s="12"/>
      <c r="AAX4" s="12"/>
      <c r="AAY4" s="12"/>
      <c r="AAZ4" s="12"/>
      <c r="ABA4" s="12"/>
      <c r="ABB4" s="12"/>
      <c r="ABC4" s="12"/>
      <c r="ABD4" s="12"/>
      <c r="ABE4" s="12"/>
      <c r="ABF4" s="12"/>
      <c r="ABG4" s="12"/>
      <c r="ABH4" s="12"/>
      <c r="ABI4" s="12"/>
      <c r="ABJ4" s="12"/>
      <c r="ABK4" s="12"/>
      <c r="ABL4" s="12"/>
      <c r="ABM4" s="12"/>
      <c r="ABN4" s="12"/>
      <c r="ABO4" s="12"/>
      <c r="ABP4" s="12"/>
      <c r="ABQ4" s="12"/>
      <c r="ABR4" s="12"/>
      <c r="ABS4" s="12"/>
      <c r="ABT4" s="12"/>
      <c r="ABU4" s="12"/>
      <c r="ABV4" s="12"/>
      <c r="ABW4" s="12"/>
      <c r="ABX4" s="12"/>
      <c r="ABY4" s="12"/>
      <c r="ABZ4" s="12"/>
      <c r="ACA4" s="12"/>
      <c r="ACB4" s="12"/>
      <c r="ACC4" s="12"/>
      <c r="ACD4" s="12"/>
      <c r="ACE4" s="12"/>
      <c r="ACF4" s="12"/>
      <c r="ACG4" s="12"/>
      <c r="ACH4" s="12"/>
      <c r="ACI4" s="12"/>
      <c r="ACJ4" s="12"/>
      <c r="ACK4" s="12"/>
      <c r="ACL4" s="12"/>
      <c r="ACM4" s="12"/>
      <c r="ACN4" s="12"/>
      <c r="ACO4" s="12"/>
      <c r="ACP4" s="12"/>
      <c r="ACQ4" s="12"/>
      <c r="ACR4" s="12"/>
      <c r="ACS4" s="12"/>
      <c r="ACT4" s="12"/>
      <c r="ACU4" s="12"/>
      <c r="ACV4" s="12"/>
      <c r="ACW4" s="12"/>
      <c r="ACX4" s="12"/>
      <c r="ACY4" s="12"/>
      <c r="ACZ4" s="12"/>
      <c r="ADA4" s="12"/>
      <c r="ADB4" s="12"/>
      <c r="ADC4" s="12"/>
      <c r="ADD4" s="12"/>
      <c r="ADE4" s="12"/>
      <c r="ADF4" s="12"/>
      <c r="ADG4" s="12"/>
      <c r="ADH4" s="12"/>
      <c r="ADI4" s="12"/>
      <c r="ADJ4" s="12"/>
      <c r="ADK4" s="12"/>
      <c r="ADL4" s="12"/>
      <c r="ADM4" s="12"/>
      <c r="ADN4" s="12"/>
      <c r="ADO4" s="12"/>
      <c r="ADP4" s="12"/>
      <c r="ADQ4" s="12"/>
      <c r="ADR4" s="12"/>
      <c r="ADS4" s="12"/>
      <c r="ADT4" s="12"/>
      <c r="ADU4" s="12"/>
      <c r="ADV4" s="12"/>
      <c r="ADW4" s="12"/>
      <c r="ADX4" s="12"/>
      <c r="ADY4" s="12"/>
      <c r="ADZ4" s="12"/>
      <c r="AEA4" s="12"/>
      <c r="AEB4" s="12"/>
      <c r="AEC4" s="12"/>
      <c r="AED4" s="12"/>
      <c r="AEE4" s="12"/>
      <c r="AEF4" s="12"/>
      <c r="AEG4" s="12"/>
      <c r="AEH4" s="12"/>
      <c r="AEI4" s="12"/>
      <c r="AEJ4" s="12"/>
      <c r="AEK4" s="12"/>
      <c r="AEL4" s="12"/>
      <c r="AEM4" s="12"/>
      <c r="AEN4" s="12"/>
      <c r="AEO4" s="12"/>
      <c r="AEP4" s="12"/>
      <c r="AEQ4" s="12"/>
      <c r="AER4" s="12"/>
      <c r="AES4" s="12"/>
      <c r="AET4" s="12"/>
      <c r="AEU4" s="12"/>
      <c r="AEV4" s="12"/>
      <c r="AEW4" s="12"/>
      <c r="AEX4" s="12"/>
      <c r="AEY4" s="12"/>
      <c r="AEZ4" s="12"/>
      <c r="AFA4" s="12"/>
      <c r="AFB4" s="12"/>
      <c r="AFC4" s="12"/>
      <c r="AFD4" s="12"/>
      <c r="AFE4" s="12"/>
      <c r="AFF4" s="12"/>
      <c r="AFG4" s="12"/>
      <c r="AFH4" s="12"/>
      <c r="AFI4" s="12"/>
      <c r="AFJ4" s="12"/>
      <c r="AFK4" s="12"/>
      <c r="AFL4" s="12"/>
      <c r="AFM4" s="12"/>
      <c r="AFN4" s="12"/>
      <c r="AFO4" s="12"/>
      <c r="AFP4" s="12"/>
      <c r="AFQ4" s="12"/>
      <c r="AFR4" s="12"/>
      <c r="AFS4" s="12"/>
      <c r="AFT4" s="12"/>
      <c r="AFU4" s="12"/>
      <c r="AFV4" s="12"/>
      <c r="AFW4" s="12"/>
      <c r="AFX4" s="12"/>
      <c r="AFY4" s="12"/>
      <c r="AFZ4" s="12"/>
      <c r="AGA4" s="12"/>
      <c r="AGB4" s="12"/>
      <c r="AGC4" s="12"/>
      <c r="AGD4" s="12"/>
      <c r="AGE4" s="12"/>
      <c r="AGF4" s="12"/>
      <c r="AGG4" s="12"/>
      <c r="AGH4" s="12"/>
      <c r="AGI4" s="12"/>
      <c r="AGJ4" s="12"/>
      <c r="AGK4" s="12"/>
      <c r="AGL4" s="12"/>
      <c r="AGM4" s="12"/>
      <c r="AGN4" s="12"/>
      <c r="AGO4" s="12"/>
      <c r="AGP4" s="12"/>
      <c r="AGQ4" s="12"/>
      <c r="AGR4" s="12"/>
      <c r="AGS4" s="12"/>
      <c r="AGT4" s="12"/>
      <c r="AGU4" s="12"/>
      <c r="AGV4" s="12"/>
      <c r="AGW4" s="12"/>
      <c r="AGX4" s="12"/>
      <c r="AGY4" s="12"/>
      <c r="AGZ4" s="12"/>
      <c r="AHA4" s="12"/>
      <c r="AHB4" s="12"/>
      <c r="AHC4" s="12"/>
      <c r="AHD4" s="12"/>
      <c r="AHE4" s="12"/>
      <c r="AHF4" s="12"/>
      <c r="AHG4" s="12"/>
      <c r="AHH4" s="12"/>
      <c r="AHI4" s="12"/>
      <c r="AHJ4" s="12"/>
      <c r="AHK4" s="12"/>
      <c r="AHL4" s="12"/>
      <c r="AHM4" s="12"/>
      <c r="AHN4" s="12"/>
      <c r="AHO4" s="12"/>
      <c r="AHP4" s="12"/>
      <c r="AHQ4" s="12"/>
      <c r="AHR4" s="12"/>
      <c r="AHS4" s="12"/>
      <c r="AHT4" s="12"/>
      <c r="AHU4" s="12"/>
      <c r="AHV4" s="12"/>
      <c r="AHW4" s="12"/>
      <c r="AHX4" s="12"/>
      <c r="AHY4" s="12"/>
      <c r="AHZ4" s="12"/>
      <c r="AIA4" s="12"/>
      <c r="AIB4" s="12"/>
      <c r="AIC4" s="12"/>
      <c r="AID4" s="12"/>
      <c r="AIE4" s="12"/>
      <c r="AIF4" s="12"/>
      <c r="AIG4" s="12"/>
      <c r="AIH4" s="12"/>
      <c r="AII4" s="12"/>
      <c r="AIJ4" s="12"/>
      <c r="AIK4" s="12"/>
      <c r="AIL4" s="12"/>
      <c r="AIM4" s="12"/>
      <c r="AIN4" s="12"/>
      <c r="AIO4" s="12"/>
      <c r="AIP4" s="12"/>
      <c r="AIQ4" s="12"/>
      <c r="AIR4" s="12"/>
      <c r="AIS4" s="12"/>
      <c r="AIT4" s="12"/>
      <c r="AIU4" s="12"/>
      <c r="AIV4" s="12"/>
      <c r="AIW4" s="12"/>
      <c r="AIX4" s="12"/>
      <c r="AIY4" s="12"/>
      <c r="AIZ4" s="12"/>
      <c r="AJA4" s="12"/>
      <c r="AJB4" s="12"/>
      <c r="AJC4" s="12"/>
      <c r="AJD4" s="12"/>
      <c r="AJE4" s="12"/>
      <c r="AJF4" s="12"/>
      <c r="AJG4" s="12"/>
      <c r="AJH4" s="12"/>
      <c r="AJI4" s="12"/>
      <c r="AJJ4" s="12"/>
      <c r="AJK4" s="12"/>
      <c r="AJL4" s="12"/>
      <c r="AJM4" s="12"/>
      <c r="AJN4" s="12"/>
      <c r="AJO4" s="12"/>
      <c r="AJP4" s="12"/>
      <c r="AJQ4" s="12"/>
      <c r="AJR4" s="12"/>
      <c r="AJS4" s="12"/>
      <c r="AJT4" s="12"/>
      <c r="AJU4" s="12"/>
      <c r="AJV4" s="12"/>
      <c r="AJW4" s="12"/>
      <c r="AJX4" s="12"/>
      <c r="AJY4" s="12"/>
      <c r="AJZ4" s="12"/>
      <c r="AKA4" s="12"/>
      <c r="AKB4" s="12"/>
      <c r="AKC4" s="12"/>
      <c r="AKD4" s="12"/>
      <c r="AKE4" s="12"/>
      <c r="AKF4" s="12"/>
      <c r="AKG4" s="12"/>
      <c r="AKH4" s="12"/>
      <c r="AKI4" s="12"/>
      <c r="AKJ4" s="12"/>
      <c r="AKK4" s="12"/>
      <c r="AKL4" s="12"/>
      <c r="AKM4" s="12"/>
      <c r="AKN4" s="12"/>
      <c r="AKO4" s="12"/>
      <c r="AKP4" s="12"/>
      <c r="AKQ4" s="12"/>
      <c r="AKR4" s="12"/>
      <c r="AKS4" s="12"/>
      <c r="AKT4" s="12"/>
      <c r="AKU4" s="12"/>
      <c r="AKV4" s="12"/>
      <c r="AKW4" s="12"/>
      <c r="AKX4" s="12"/>
      <c r="AKY4" s="12"/>
      <c r="AKZ4" s="12"/>
      <c r="ALA4" s="12"/>
      <c r="ALB4" s="12"/>
      <c r="ALC4" s="12"/>
      <c r="ALD4" s="12"/>
      <c r="ALE4" s="12"/>
      <c r="ALF4" s="12"/>
      <c r="ALG4" s="12"/>
      <c r="ALH4" s="12"/>
      <c r="ALI4" s="12"/>
      <c r="ALJ4" s="12"/>
      <c r="ALK4" s="12"/>
      <c r="ALL4" s="12"/>
      <c r="ALM4" s="12"/>
      <c r="ALN4" s="12"/>
      <c r="ALO4" s="12"/>
      <c r="ALP4" s="12"/>
      <c r="ALQ4" s="12"/>
      <c r="ALR4" s="12"/>
      <c r="ALS4" s="12"/>
      <c r="ALT4" s="12"/>
      <c r="ALU4" s="12"/>
      <c r="ALV4" s="12"/>
      <c r="ALW4" s="12"/>
      <c r="ALX4" s="12"/>
      <c r="ALY4" s="12"/>
      <c r="ALZ4" s="12"/>
      <c r="AMA4" s="12"/>
      <c r="AMB4" s="12"/>
    </row>
    <row r="5" spans="1:1016" ht="41.4">
      <c r="A5" s="116"/>
      <c r="B5" s="10" t="str">
        <f>Synthèse!B10</f>
        <v>1.2</v>
      </c>
      <c r="C5" s="2" t="str">
        <f>Synthèse!C10</f>
        <v>Chaque image de décoration est-elle correctement ignorée par les technologies d’assistance ?</v>
      </c>
      <c r="D5" s="10" t="s">
        <v>38</v>
      </c>
      <c r="E5" s="2" t="s">
        <v>342</v>
      </c>
      <c r="F5" s="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c r="NW5" s="12"/>
      <c r="NX5" s="12"/>
      <c r="NY5" s="12"/>
      <c r="NZ5" s="12"/>
      <c r="OA5" s="12"/>
      <c r="OB5" s="12"/>
      <c r="OC5" s="12"/>
      <c r="OD5" s="12"/>
      <c r="OE5" s="12"/>
      <c r="OF5" s="12"/>
      <c r="OG5" s="12"/>
      <c r="OH5" s="12"/>
      <c r="OI5" s="12"/>
      <c r="OJ5" s="12"/>
      <c r="OK5" s="12"/>
      <c r="OL5" s="12"/>
      <c r="OM5" s="12"/>
      <c r="ON5" s="12"/>
      <c r="OO5" s="12"/>
      <c r="OP5" s="12"/>
      <c r="OQ5" s="12"/>
      <c r="OR5" s="12"/>
      <c r="OS5" s="12"/>
      <c r="OT5" s="12"/>
      <c r="OU5" s="12"/>
      <c r="OV5" s="12"/>
      <c r="OW5" s="12"/>
      <c r="OX5" s="12"/>
      <c r="OY5" s="12"/>
      <c r="OZ5" s="12"/>
      <c r="PA5" s="12"/>
      <c r="PB5" s="12"/>
      <c r="PC5" s="12"/>
      <c r="PD5" s="12"/>
      <c r="PE5" s="12"/>
      <c r="PF5" s="12"/>
      <c r="PG5" s="12"/>
      <c r="PH5" s="12"/>
      <c r="PI5" s="12"/>
      <c r="PJ5" s="12"/>
      <c r="PK5" s="12"/>
      <c r="PL5" s="12"/>
      <c r="PM5" s="12"/>
      <c r="PN5" s="12"/>
      <c r="PO5" s="12"/>
      <c r="PP5" s="12"/>
      <c r="PQ5" s="12"/>
      <c r="PR5" s="12"/>
      <c r="PS5" s="12"/>
      <c r="PT5" s="12"/>
      <c r="PU5" s="12"/>
      <c r="PV5" s="12"/>
      <c r="PW5" s="12"/>
      <c r="PX5" s="12"/>
      <c r="PY5" s="12"/>
      <c r="PZ5" s="12"/>
      <c r="QA5" s="12"/>
      <c r="QB5" s="12"/>
      <c r="QC5" s="12"/>
      <c r="QD5" s="12"/>
      <c r="QE5" s="12"/>
      <c r="QF5" s="12"/>
      <c r="QG5" s="12"/>
      <c r="QH5" s="12"/>
      <c r="QI5" s="12"/>
      <c r="QJ5" s="12"/>
      <c r="QK5" s="12"/>
      <c r="QL5" s="12"/>
      <c r="QM5" s="12"/>
      <c r="QN5" s="12"/>
      <c r="QO5" s="12"/>
      <c r="QP5" s="12"/>
      <c r="QQ5" s="12"/>
      <c r="QR5" s="12"/>
      <c r="QS5" s="12"/>
      <c r="QT5" s="12"/>
      <c r="QU5" s="12"/>
      <c r="QV5" s="12"/>
      <c r="QW5" s="12"/>
      <c r="QX5" s="12"/>
      <c r="QY5" s="12"/>
      <c r="QZ5" s="12"/>
      <c r="RA5" s="12"/>
      <c r="RB5" s="12"/>
      <c r="RC5" s="12"/>
      <c r="RD5" s="12"/>
      <c r="RE5" s="12"/>
      <c r="RF5" s="12"/>
      <c r="RG5" s="12"/>
      <c r="RH5" s="12"/>
      <c r="RI5" s="12"/>
      <c r="RJ5" s="12"/>
      <c r="RK5" s="12"/>
      <c r="RL5" s="12"/>
      <c r="RM5" s="12"/>
      <c r="RN5" s="12"/>
      <c r="RO5" s="12"/>
      <c r="RP5" s="12"/>
      <c r="RQ5" s="12"/>
      <c r="RR5" s="12"/>
      <c r="RS5" s="12"/>
      <c r="RT5" s="12"/>
      <c r="RU5" s="12"/>
      <c r="RV5" s="12"/>
      <c r="RW5" s="12"/>
      <c r="RX5" s="12"/>
      <c r="RY5" s="12"/>
      <c r="RZ5" s="12"/>
      <c r="SA5" s="12"/>
      <c r="SB5" s="12"/>
      <c r="SC5" s="12"/>
      <c r="SD5" s="12"/>
      <c r="SE5" s="12"/>
      <c r="SF5" s="12"/>
      <c r="SG5" s="12"/>
      <c r="SH5" s="12"/>
      <c r="SI5" s="12"/>
      <c r="SJ5" s="12"/>
      <c r="SK5" s="12"/>
      <c r="SL5" s="12"/>
      <c r="SM5" s="12"/>
      <c r="SN5" s="12"/>
      <c r="SO5" s="12"/>
      <c r="SP5" s="12"/>
      <c r="SQ5" s="12"/>
      <c r="SR5" s="12"/>
      <c r="SS5" s="12"/>
      <c r="ST5" s="12"/>
      <c r="SU5" s="12"/>
      <c r="SV5" s="12"/>
      <c r="SW5" s="12"/>
      <c r="SX5" s="12"/>
      <c r="SY5" s="12"/>
      <c r="SZ5" s="12"/>
      <c r="TA5" s="12"/>
      <c r="TB5" s="12"/>
      <c r="TC5" s="12"/>
      <c r="TD5" s="12"/>
      <c r="TE5" s="12"/>
      <c r="TF5" s="12"/>
      <c r="TG5" s="12"/>
      <c r="TH5" s="12"/>
      <c r="TI5" s="12"/>
      <c r="TJ5" s="12"/>
      <c r="TK5" s="12"/>
      <c r="TL5" s="12"/>
      <c r="TM5" s="12"/>
      <c r="TN5" s="12"/>
      <c r="TO5" s="12"/>
      <c r="TP5" s="12"/>
      <c r="TQ5" s="12"/>
      <c r="TR5" s="12"/>
      <c r="TS5" s="12"/>
      <c r="TT5" s="12"/>
      <c r="TU5" s="12"/>
      <c r="TV5" s="12"/>
      <c r="TW5" s="12"/>
      <c r="TX5" s="12"/>
      <c r="TY5" s="12"/>
      <c r="TZ5" s="12"/>
      <c r="UA5" s="12"/>
      <c r="UB5" s="12"/>
      <c r="UC5" s="12"/>
      <c r="UD5" s="12"/>
      <c r="UE5" s="12"/>
      <c r="UF5" s="12"/>
      <c r="UG5" s="12"/>
      <c r="UH5" s="12"/>
      <c r="UI5" s="12"/>
      <c r="UJ5" s="12"/>
      <c r="UK5" s="12"/>
      <c r="UL5" s="12"/>
      <c r="UM5" s="12"/>
      <c r="UN5" s="12"/>
      <c r="UO5" s="12"/>
      <c r="UP5" s="12"/>
      <c r="UQ5" s="12"/>
      <c r="UR5" s="12"/>
      <c r="US5" s="12"/>
      <c r="UT5" s="12"/>
      <c r="UU5" s="12"/>
      <c r="UV5" s="12"/>
      <c r="UW5" s="12"/>
      <c r="UX5" s="12"/>
      <c r="UY5" s="12"/>
      <c r="UZ5" s="12"/>
      <c r="VA5" s="12"/>
      <c r="VB5" s="12"/>
      <c r="VC5" s="12"/>
      <c r="VD5" s="12"/>
      <c r="VE5" s="12"/>
      <c r="VF5" s="12"/>
      <c r="VG5" s="12"/>
      <c r="VH5" s="12"/>
      <c r="VI5" s="12"/>
      <c r="VJ5" s="12"/>
      <c r="VK5" s="12"/>
      <c r="VL5" s="12"/>
      <c r="VM5" s="12"/>
      <c r="VN5" s="12"/>
      <c r="VO5" s="12"/>
      <c r="VP5" s="12"/>
      <c r="VQ5" s="12"/>
      <c r="VR5" s="12"/>
      <c r="VS5" s="12"/>
      <c r="VT5" s="12"/>
      <c r="VU5" s="12"/>
      <c r="VV5" s="12"/>
      <c r="VW5" s="12"/>
      <c r="VX5" s="12"/>
      <c r="VY5" s="12"/>
      <c r="VZ5" s="12"/>
      <c r="WA5" s="12"/>
      <c r="WB5" s="12"/>
      <c r="WC5" s="12"/>
      <c r="WD5" s="12"/>
      <c r="WE5" s="12"/>
      <c r="WF5" s="12"/>
      <c r="WG5" s="12"/>
      <c r="WH5" s="12"/>
      <c r="WI5" s="12"/>
      <c r="WJ5" s="12"/>
      <c r="WK5" s="12"/>
      <c r="WL5" s="12"/>
      <c r="WM5" s="12"/>
      <c r="WN5" s="12"/>
      <c r="WO5" s="12"/>
      <c r="WP5" s="12"/>
      <c r="WQ5" s="12"/>
      <c r="WR5" s="12"/>
      <c r="WS5" s="12"/>
      <c r="WT5" s="12"/>
      <c r="WU5" s="12"/>
      <c r="WV5" s="12"/>
      <c r="WW5" s="12"/>
      <c r="WX5" s="12"/>
      <c r="WY5" s="12"/>
      <c r="WZ5" s="12"/>
      <c r="XA5" s="12"/>
      <c r="XB5" s="12"/>
      <c r="XC5" s="12"/>
      <c r="XD5" s="12"/>
      <c r="XE5" s="12"/>
      <c r="XF5" s="12"/>
      <c r="XG5" s="12"/>
      <c r="XH5" s="12"/>
      <c r="XI5" s="12"/>
      <c r="XJ5" s="12"/>
      <c r="XK5" s="12"/>
      <c r="XL5" s="12"/>
      <c r="XM5" s="12"/>
      <c r="XN5" s="12"/>
      <c r="XO5" s="12"/>
      <c r="XP5" s="12"/>
      <c r="XQ5" s="12"/>
      <c r="XR5" s="12"/>
      <c r="XS5" s="12"/>
      <c r="XT5" s="12"/>
      <c r="XU5" s="12"/>
      <c r="XV5" s="12"/>
      <c r="XW5" s="12"/>
      <c r="XX5" s="12"/>
      <c r="XY5" s="12"/>
      <c r="XZ5" s="12"/>
      <c r="YA5" s="12"/>
      <c r="YB5" s="12"/>
      <c r="YC5" s="12"/>
      <c r="YD5" s="12"/>
      <c r="YE5" s="12"/>
      <c r="YF5" s="12"/>
      <c r="YG5" s="12"/>
      <c r="YH5" s="12"/>
      <c r="YI5" s="12"/>
      <c r="YJ5" s="12"/>
      <c r="YK5" s="12"/>
      <c r="YL5" s="12"/>
      <c r="YM5" s="12"/>
      <c r="YN5" s="12"/>
      <c r="YO5" s="12"/>
      <c r="YP5" s="12"/>
      <c r="YQ5" s="12"/>
      <c r="YR5" s="12"/>
      <c r="YS5" s="12"/>
      <c r="YT5" s="12"/>
      <c r="YU5" s="12"/>
      <c r="YV5" s="12"/>
      <c r="YW5" s="12"/>
      <c r="YX5" s="12"/>
      <c r="YY5" s="12"/>
      <c r="YZ5" s="12"/>
      <c r="ZA5" s="12"/>
      <c r="ZB5" s="12"/>
      <c r="ZC5" s="12"/>
      <c r="ZD5" s="12"/>
      <c r="ZE5" s="12"/>
      <c r="ZF5" s="12"/>
      <c r="ZG5" s="12"/>
      <c r="ZH5" s="12"/>
      <c r="ZI5" s="12"/>
      <c r="ZJ5" s="12"/>
      <c r="ZK5" s="12"/>
      <c r="ZL5" s="12"/>
      <c r="ZM5" s="12"/>
      <c r="ZN5" s="12"/>
      <c r="ZO5" s="12"/>
      <c r="ZP5" s="12"/>
      <c r="ZQ5" s="12"/>
      <c r="ZR5" s="12"/>
      <c r="ZS5" s="12"/>
      <c r="ZT5" s="12"/>
      <c r="ZU5" s="12"/>
      <c r="ZV5" s="12"/>
      <c r="ZW5" s="12"/>
      <c r="ZX5" s="12"/>
      <c r="ZY5" s="12"/>
      <c r="ZZ5" s="12"/>
      <c r="AAA5" s="12"/>
      <c r="AAB5" s="12"/>
      <c r="AAC5" s="12"/>
      <c r="AAD5" s="12"/>
      <c r="AAE5" s="12"/>
      <c r="AAF5" s="12"/>
      <c r="AAG5" s="12"/>
      <c r="AAH5" s="12"/>
      <c r="AAI5" s="12"/>
      <c r="AAJ5" s="12"/>
      <c r="AAK5" s="12"/>
      <c r="AAL5" s="12"/>
      <c r="AAM5" s="12"/>
      <c r="AAN5" s="12"/>
      <c r="AAO5" s="12"/>
      <c r="AAP5" s="12"/>
      <c r="AAQ5" s="12"/>
      <c r="AAR5" s="12"/>
      <c r="AAS5" s="12"/>
      <c r="AAT5" s="12"/>
      <c r="AAU5" s="12"/>
      <c r="AAV5" s="12"/>
      <c r="AAW5" s="12"/>
      <c r="AAX5" s="12"/>
      <c r="AAY5" s="12"/>
      <c r="AAZ5" s="12"/>
      <c r="ABA5" s="12"/>
      <c r="ABB5" s="12"/>
      <c r="ABC5" s="12"/>
      <c r="ABD5" s="12"/>
      <c r="ABE5" s="12"/>
      <c r="ABF5" s="12"/>
      <c r="ABG5" s="12"/>
      <c r="ABH5" s="12"/>
      <c r="ABI5" s="12"/>
      <c r="ABJ5" s="12"/>
      <c r="ABK5" s="12"/>
      <c r="ABL5" s="12"/>
      <c r="ABM5" s="12"/>
      <c r="ABN5" s="12"/>
      <c r="ABO5" s="12"/>
      <c r="ABP5" s="12"/>
      <c r="ABQ5" s="12"/>
      <c r="ABR5" s="12"/>
      <c r="ABS5" s="12"/>
      <c r="ABT5" s="12"/>
      <c r="ABU5" s="12"/>
      <c r="ABV5" s="12"/>
      <c r="ABW5" s="12"/>
      <c r="ABX5" s="12"/>
      <c r="ABY5" s="12"/>
      <c r="ABZ5" s="12"/>
      <c r="ACA5" s="12"/>
      <c r="ACB5" s="12"/>
      <c r="ACC5" s="12"/>
      <c r="ACD5" s="12"/>
      <c r="ACE5" s="12"/>
      <c r="ACF5" s="12"/>
      <c r="ACG5" s="12"/>
      <c r="ACH5" s="12"/>
      <c r="ACI5" s="12"/>
      <c r="ACJ5" s="12"/>
      <c r="ACK5" s="12"/>
      <c r="ACL5" s="12"/>
      <c r="ACM5" s="12"/>
      <c r="ACN5" s="12"/>
      <c r="ACO5" s="12"/>
      <c r="ACP5" s="12"/>
      <c r="ACQ5" s="12"/>
      <c r="ACR5" s="12"/>
      <c r="ACS5" s="12"/>
      <c r="ACT5" s="12"/>
      <c r="ACU5" s="12"/>
      <c r="ACV5" s="12"/>
      <c r="ACW5" s="12"/>
      <c r="ACX5" s="12"/>
      <c r="ACY5" s="12"/>
      <c r="ACZ5" s="12"/>
      <c r="ADA5" s="12"/>
      <c r="ADB5" s="12"/>
      <c r="ADC5" s="12"/>
      <c r="ADD5" s="12"/>
      <c r="ADE5" s="12"/>
      <c r="ADF5" s="12"/>
      <c r="ADG5" s="12"/>
      <c r="ADH5" s="12"/>
      <c r="ADI5" s="12"/>
      <c r="ADJ5" s="12"/>
      <c r="ADK5" s="12"/>
      <c r="ADL5" s="12"/>
      <c r="ADM5" s="12"/>
      <c r="ADN5" s="12"/>
      <c r="ADO5" s="12"/>
      <c r="ADP5" s="12"/>
      <c r="ADQ5" s="12"/>
      <c r="ADR5" s="12"/>
      <c r="ADS5" s="12"/>
      <c r="ADT5" s="12"/>
      <c r="ADU5" s="12"/>
      <c r="ADV5" s="12"/>
      <c r="ADW5" s="12"/>
      <c r="ADX5" s="12"/>
      <c r="ADY5" s="12"/>
      <c r="ADZ5" s="12"/>
      <c r="AEA5" s="12"/>
      <c r="AEB5" s="12"/>
      <c r="AEC5" s="12"/>
      <c r="AED5" s="12"/>
      <c r="AEE5" s="12"/>
      <c r="AEF5" s="12"/>
      <c r="AEG5" s="12"/>
      <c r="AEH5" s="12"/>
      <c r="AEI5" s="12"/>
      <c r="AEJ5" s="12"/>
      <c r="AEK5" s="12"/>
      <c r="AEL5" s="12"/>
      <c r="AEM5" s="12"/>
      <c r="AEN5" s="12"/>
      <c r="AEO5" s="12"/>
      <c r="AEP5" s="12"/>
      <c r="AEQ5" s="12"/>
      <c r="AER5" s="12"/>
      <c r="AES5" s="12"/>
      <c r="AET5" s="12"/>
      <c r="AEU5" s="12"/>
      <c r="AEV5" s="12"/>
      <c r="AEW5" s="12"/>
      <c r="AEX5" s="12"/>
      <c r="AEY5" s="12"/>
      <c r="AEZ5" s="12"/>
      <c r="AFA5" s="12"/>
      <c r="AFB5" s="12"/>
      <c r="AFC5" s="12"/>
      <c r="AFD5" s="12"/>
      <c r="AFE5" s="12"/>
      <c r="AFF5" s="12"/>
      <c r="AFG5" s="12"/>
      <c r="AFH5" s="12"/>
      <c r="AFI5" s="12"/>
      <c r="AFJ5" s="12"/>
      <c r="AFK5" s="12"/>
      <c r="AFL5" s="12"/>
      <c r="AFM5" s="12"/>
      <c r="AFN5" s="12"/>
      <c r="AFO5" s="12"/>
      <c r="AFP5" s="12"/>
      <c r="AFQ5" s="12"/>
      <c r="AFR5" s="12"/>
      <c r="AFS5" s="12"/>
      <c r="AFT5" s="12"/>
      <c r="AFU5" s="12"/>
      <c r="AFV5" s="12"/>
      <c r="AFW5" s="12"/>
      <c r="AFX5" s="12"/>
      <c r="AFY5" s="12"/>
      <c r="AFZ5" s="12"/>
      <c r="AGA5" s="12"/>
      <c r="AGB5" s="12"/>
      <c r="AGC5" s="12"/>
      <c r="AGD5" s="12"/>
      <c r="AGE5" s="12"/>
      <c r="AGF5" s="12"/>
      <c r="AGG5" s="12"/>
      <c r="AGH5" s="12"/>
      <c r="AGI5" s="12"/>
      <c r="AGJ5" s="12"/>
      <c r="AGK5" s="12"/>
      <c r="AGL5" s="12"/>
      <c r="AGM5" s="12"/>
      <c r="AGN5" s="12"/>
      <c r="AGO5" s="12"/>
      <c r="AGP5" s="12"/>
      <c r="AGQ5" s="12"/>
      <c r="AGR5" s="12"/>
      <c r="AGS5" s="12"/>
      <c r="AGT5" s="12"/>
      <c r="AGU5" s="12"/>
      <c r="AGV5" s="12"/>
      <c r="AGW5" s="12"/>
      <c r="AGX5" s="12"/>
      <c r="AGY5" s="12"/>
      <c r="AGZ5" s="12"/>
      <c r="AHA5" s="12"/>
      <c r="AHB5" s="12"/>
      <c r="AHC5" s="12"/>
      <c r="AHD5" s="12"/>
      <c r="AHE5" s="12"/>
      <c r="AHF5" s="12"/>
      <c r="AHG5" s="12"/>
      <c r="AHH5" s="12"/>
      <c r="AHI5" s="12"/>
      <c r="AHJ5" s="12"/>
      <c r="AHK5" s="12"/>
      <c r="AHL5" s="12"/>
      <c r="AHM5" s="12"/>
      <c r="AHN5" s="12"/>
      <c r="AHO5" s="12"/>
      <c r="AHP5" s="12"/>
      <c r="AHQ5" s="12"/>
      <c r="AHR5" s="12"/>
      <c r="AHS5" s="12"/>
      <c r="AHT5" s="12"/>
      <c r="AHU5" s="12"/>
      <c r="AHV5" s="12"/>
      <c r="AHW5" s="12"/>
      <c r="AHX5" s="12"/>
      <c r="AHY5" s="12"/>
      <c r="AHZ5" s="12"/>
      <c r="AIA5" s="12"/>
      <c r="AIB5" s="12"/>
      <c r="AIC5" s="12"/>
      <c r="AID5" s="12"/>
      <c r="AIE5" s="12"/>
      <c r="AIF5" s="12"/>
      <c r="AIG5" s="12"/>
      <c r="AIH5" s="12"/>
      <c r="AII5" s="12"/>
      <c r="AIJ5" s="12"/>
      <c r="AIK5" s="12"/>
      <c r="AIL5" s="12"/>
      <c r="AIM5" s="12"/>
      <c r="AIN5" s="12"/>
      <c r="AIO5" s="12"/>
      <c r="AIP5" s="12"/>
      <c r="AIQ5" s="12"/>
      <c r="AIR5" s="12"/>
      <c r="AIS5" s="12"/>
      <c r="AIT5" s="12"/>
      <c r="AIU5" s="12"/>
      <c r="AIV5" s="12"/>
      <c r="AIW5" s="12"/>
      <c r="AIX5" s="12"/>
      <c r="AIY5" s="12"/>
      <c r="AIZ5" s="12"/>
      <c r="AJA5" s="12"/>
      <c r="AJB5" s="12"/>
      <c r="AJC5" s="12"/>
      <c r="AJD5" s="12"/>
      <c r="AJE5" s="12"/>
      <c r="AJF5" s="12"/>
      <c r="AJG5" s="12"/>
      <c r="AJH5" s="12"/>
      <c r="AJI5" s="12"/>
      <c r="AJJ5" s="12"/>
      <c r="AJK5" s="12"/>
      <c r="AJL5" s="12"/>
      <c r="AJM5" s="12"/>
      <c r="AJN5" s="12"/>
      <c r="AJO5" s="12"/>
      <c r="AJP5" s="12"/>
      <c r="AJQ5" s="12"/>
      <c r="AJR5" s="12"/>
      <c r="AJS5" s="12"/>
      <c r="AJT5" s="12"/>
      <c r="AJU5" s="12"/>
      <c r="AJV5" s="12"/>
      <c r="AJW5" s="12"/>
      <c r="AJX5" s="12"/>
      <c r="AJY5" s="12"/>
      <c r="AJZ5" s="12"/>
      <c r="AKA5" s="12"/>
      <c r="AKB5" s="12"/>
      <c r="AKC5" s="12"/>
      <c r="AKD5" s="12"/>
      <c r="AKE5" s="12"/>
      <c r="AKF5" s="12"/>
      <c r="AKG5" s="12"/>
      <c r="AKH5" s="12"/>
      <c r="AKI5" s="12"/>
      <c r="AKJ5" s="12"/>
      <c r="AKK5" s="12"/>
      <c r="AKL5" s="12"/>
      <c r="AKM5" s="12"/>
      <c r="AKN5" s="12"/>
      <c r="AKO5" s="12"/>
      <c r="AKP5" s="12"/>
      <c r="AKQ5" s="12"/>
      <c r="AKR5" s="12"/>
      <c r="AKS5" s="12"/>
      <c r="AKT5" s="12"/>
      <c r="AKU5" s="12"/>
      <c r="AKV5" s="12"/>
      <c r="AKW5" s="12"/>
      <c r="AKX5" s="12"/>
      <c r="AKY5" s="12"/>
      <c r="AKZ5" s="12"/>
      <c r="ALA5" s="12"/>
      <c r="ALB5" s="12"/>
      <c r="ALC5" s="12"/>
      <c r="ALD5" s="12"/>
      <c r="ALE5" s="12"/>
      <c r="ALF5" s="12"/>
      <c r="ALG5" s="12"/>
      <c r="ALH5" s="12"/>
      <c r="ALI5" s="12"/>
      <c r="ALJ5" s="12"/>
      <c r="ALK5" s="12"/>
      <c r="ALL5" s="12"/>
      <c r="ALM5" s="12"/>
      <c r="ALN5" s="12"/>
      <c r="ALO5" s="12"/>
      <c r="ALP5" s="12"/>
      <c r="ALQ5" s="12"/>
      <c r="ALR5" s="12"/>
      <c r="ALS5" s="12"/>
      <c r="ALT5" s="12"/>
      <c r="ALU5" s="12"/>
      <c r="ALV5" s="12"/>
      <c r="ALW5" s="12"/>
      <c r="ALX5" s="12"/>
      <c r="ALY5" s="12"/>
      <c r="ALZ5" s="12"/>
      <c r="AMA5" s="12"/>
      <c r="AMB5" s="12"/>
    </row>
    <row r="6" spans="1:1016" ht="56.4">
      <c r="A6" s="116"/>
      <c r="B6" s="10" t="str">
        <f>Synthèse!B11</f>
        <v>1.3</v>
      </c>
      <c r="C6" s="2" t="str">
        <f>Synthèse!C11</f>
        <v>Pour chaque image porteuse d'information ayant une alternative textuelle, cette alternative est-elle pertinente (hors cas particuliers) ?</v>
      </c>
      <c r="D6" s="10" t="s">
        <v>38</v>
      </c>
      <c r="E6" s="2" t="s">
        <v>407</v>
      </c>
      <c r="F6" s="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12"/>
      <c r="OM6" s="12"/>
      <c r="ON6" s="12"/>
      <c r="OO6" s="12"/>
      <c r="OP6" s="12"/>
      <c r="OQ6" s="12"/>
      <c r="OR6" s="12"/>
      <c r="OS6" s="12"/>
      <c r="OT6" s="12"/>
      <c r="OU6" s="12"/>
      <c r="OV6" s="12"/>
      <c r="OW6" s="12"/>
      <c r="OX6" s="12"/>
      <c r="OY6" s="12"/>
      <c r="OZ6" s="12"/>
      <c r="PA6" s="12"/>
      <c r="PB6" s="12"/>
      <c r="PC6" s="12"/>
      <c r="PD6" s="12"/>
      <c r="PE6" s="12"/>
      <c r="PF6" s="12"/>
      <c r="PG6" s="12"/>
      <c r="PH6" s="12"/>
      <c r="PI6" s="12"/>
      <c r="PJ6" s="12"/>
      <c r="PK6" s="12"/>
      <c r="PL6" s="12"/>
      <c r="PM6" s="12"/>
      <c r="PN6" s="12"/>
      <c r="PO6" s="12"/>
      <c r="PP6" s="12"/>
      <c r="PQ6" s="12"/>
      <c r="PR6" s="12"/>
      <c r="PS6" s="12"/>
      <c r="PT6" s="12"/>
      <c r="PU6" s="12"/>
      <c r="PV6" s="12"/>
      <c r="PW6" s="12"/>
      <c r="PX6" s="12"/>
      <c r="PY6" s="12"/>
      <c r="PZ6" s="12"/>
      <c r="QA6" s="12"/>
      <c r="QB6" s="12"/>
      <c r="QC6" s="12"/>
      <c r="QD6" s="12"/>
      <c r="QE6" s="12"/>
      <c r="QF6" s="12"/>
      <c r="QG6" s="12"/>
      <c r="QH6" s="12"/>
      <c r="QI6" s="12"/>
      <c r="QJ6" s="12"/>
      <c r="QK6" s="12"/>
      <c r="QL6" s="12"/>
      <c r="QM6" s="12"/>
      <c r="QN6" s="12"/>
      <c r="QO6" s="12"/>
      <c r="QP6" s="12"/>
      <c r="QQ6" s="12"/>
      <c r="QR6" s="12"/>
      <c r="QS6" s="12"/>
      <c r="QT6" s="12"/>
      <c r="QU6" s="12"/>
      <c r="QV6" s="12"/>
      <c r="QW6" s="12"/>
      <c r="QX6" s="12"/>
      <c r="QY6" s="12"/>
      <c r="QZ6" s="12"/>
      <c r="RA6" s="12"/>
      <c r="RB6" s="12"/>
      <c r="RC6" s="12"/>
      <c r="RD6" s="12"/>
      <c r="RE6" s="12"/>
      <c r="RF6" s="12"/>
      <c r="RG6" s="12"/>
      <c r="RH6" s="12"/>
      <c r="RI6" s="12"/>
      <c r="RJ6" s="12"/>
      <c r="RK6" s="12"/>
      <c r="RL6" s="12"/>
      <c r="RM6" s="12"/>
      <c r="RN6" s="12"/>
      <c r="RO6" s="12"/>
      <c r="RP6" s="12"/>
      <c r="RQ6" s="12"/>
      <c r="RR6" s="12"/>
      <c r="RS6" s="12"/>
      <c r="RT6" s="12"/>
      <c r="RU6" s="12"/>
      <c r="RV6" s="12"/>
      <c r="RW6" s="12"/>
      <c r="RX6" s="12"/>
      <c r="RY6" s="12"/>
      <c r="RZ6" s="12"/>
      <c r="SA6" s="12"/>
      <c r="SB6" s="12"/>
      <c r="SC6" s="12"/>
      <c r="SD6" s="12"/>
      <c r="SE6" s="12"/>
      <c r="SF6" s="12"/>
      <c r="SG6" s="12"/>
      <c r="SH6" s="12"/>
      <c r="SI6" s="12"/>
      <c r="SJ6" s="12"/>
      <c r="SK6" s="12"/>
      <c r="SL6" s="12"/>
      <c r="SM6" s="12"/>
      <c r="SN6" s="12"/>
      <c r="SO6" s="12"/>
      <c r="SP6" s="12"/>
      <c r="SQ6" s="12"/>
      <c r="SR6" s="12"/>
      <c r="SS6" s="12"/>
      <c r="ST6" s="12"/>
      <c r="SU6" s="12"/>
      <c r="SV6" s="12"/>
      <c r="SW6" s="12"/>
      <c r="SX6" s="12"/>
      <c r="SY6" s="12"/>
      <c r="SZ6" s="12"/>
      <c r="TA6" s="12"/>
      <c r="TB6" s="12"/>
      <c r="TC6" s="12"/>
      <c r="TD6" s="12"/>
      <c r="TE6" s="12"/>
      <c r="TF6" s="12"/>
      <c r="TG6" s="12"/>
      <c r="TH6" s="12"/>
      <c r="TI6" s="12"/>
      <c r="TJ6" s="12"/>
      <c r="TK6" s="12"/>
      <c r="TL6" s="12"/>
      <c r="TM6" s="12"/>
      <c r="TN6" s="12"/>
      <c r="TO6" s="12"/>
      <c r="TP6" s="12"/>
      <c r="TQ6" s="12"/>
      <c r="TR6" s="12"/>
      <c r="TS6" s="12"/>
      <c r="TT6" s="12"/>
      <c r="TU6" s="12"/>
      <c r="TV6" s="12"/>
      <c r="TW6" s="12"/>
      <c r="TX6" s="12"/>
      <c r="TY6" s="12"/>
      <c r="TZ6" s="12"/>
      <c r="UA6" s="12"/>
      <c r="UB6" s="12"/>
      <c r="UC6" s="12"/>
      <c r="UD6" s="12"/>
      <c r="UE6" s="12"/>
      <c r="UF6" s="12"/>
      <c r="UG6" s="12"/>
      <c r="UH6" s="12"/>
      <c r="UI6" s="12"/>
      <c r="UJ6" s="12"/>
      <c r="UK6" s="12"/>
      <c r="UL6" s="12"/>
      <c r="UM6" s="12"/>
      <c r="UN6" s="12"/>
      <c r="UO6" s="12"/>
      <c r="UP6" s="12"/>
      <c r="UQ6" s="12"/>
      <c r="UR6" s="12"/>
      <c r="US6" s="12"/>
      <c r="UT6" s="12"/>
      <c r="UU6" s="12"/>
      <c r="UV6" s="12"/>
      <c r="UW6" s="12"/>
      <c r="UX6" s="12"/>
      <c r="UY6" s="12"/>
      <c r="UZ6" s="12"/>
      <c r="VA6" s="12"/>
      <c r="VB6" s="12"/>
      <c r="VC6" s="12"/>
      <c r="VD6" s="12"/>
      <c r="VE6" s="12"/>
      <c r="VF6" s="12"/>
      <c r="VG6" s="12"/>
      <c r="VH6" s="12"/>
      <c r="VI6" s="12"/>
      <c r="VJ6" s="12"/>
      <c r="VK6" s="12"/>
      <c r="VL6" s="12"/>
      <c r="VM6" s="12"/>
      <c r="VN6" s="12"/>
      <c r="VO6" s="12"/>
      <c r="VP6" s="12"/>
      <c r="VQ6" s="12"/>
      <c r="VR6" s="12"/>
      <c r="VS6" s="12"/>
      <c r="VT6" s="12"/>
      <c r="VU6" s="12"/>
      <c r="VV6" s="12"/>
      <c r="VW6" s="12"/>
      <c r="VX6" s="12"/>
      <c r="VY6" s="12"/>
      <c r="VZ6" s="12"/>
      <c r="WA6" s="12"/>
      <c r="WB6" s="12"/>
      <c r="WC6" s="12"/>
      <c r="WD6" s="12"/>
      <c r="WE6" s="12"/>
      <c r="WF6" s="12"/>
      <c r="WG6" s="12"/>
      <c r="WH6" s="12"/>
      <c r="WI6" s="12"/>
      <c r="WJ6" s="12"/>
      <c r="WK6" s="12"/>
      <c r="WL6" s="12"/>
      <c r="WM6" s="12"/>
      <c r="WN6" s="12"/>
      <c r="WO6" s="12"/>
      <c r="WP6" s="12"/>
      <c r="WQ6" s="12"/>
      <c r="WR6" s="12"/>
      <c r="WS6" s="12"/>
      <c r="WT6" s="12"/>
      <c r="WU6" s="12"/>
      <c r="WV6" s="12"/>
      <c r="WW6" s="12"/>
      <c r="WX6" s="12"/>
      <c r="WY6" s="12"/>
      <c r="WZ6" s="12"/>
      <c r="XA6" s="12"/>
      <c r="XB6" s="12"/>
      <c r="XC6" s="12"/>
      <c r="XD6" s="12"/>
      <c r="XE6" s="12"/>
      <c r="XF6" s="12"/>
      <c r="XG6" s="12"/>
      <c r="XH6" s="12"/>
      <c r="XI6" s="12"/>
      <c r="XJ6" s="12"/>
      <c r="XK6" s="12"/>
      <c r="XL6" s="12"/>
      <c r="XM6" s="12"/>
      <c r="XN6" s="12"/>
      <c r="XO6" s="12"/>
      <c r="XP6" s="12"/>
      <c r="XQ6" s="12"/>
      <c r="XR6" s="12"/>
      <c r="XS6" s="12"/>
      <c r="XT6" s="12"/>
      <c r="XU6" s="12"/>
      <c r="XV6" s="12"/>
      <c r="XW6" s="12"/>
      <c r="XX6" s="12"/>
      <c r="XY6" s="12"/>
      <c r="XZ6" s="12"/>
      <c r="YA6" s="12"/>
      <c r="YB6" s="12"/>
      <c r="YC6" s="12"/>
      <c r="YD6" s="12"/>
      <c r="YE6" s="12"/>
      <c r="YF6" s="12"/>
      <c r="YG6" s="12"/>
      <c r="YH6" s="12"/>
      <c r="YI6" s="12"/>
      <c r="YJ6" s="12"/>
      <c r="YK6" s="12"/>
      <c r="YL6" s="12"/>
      <c r="YM6" s="12"/>
      <c r="YN6" s="12"/>
      <c r="YO6" s="12"/>
      <c r="YP6" s="12"/>
      <c r="YQ6" s="12"/>
      <c r="YR6" s="12"/>
      <c r="YS6" s="12"/>
      <c r="YT6" s="12"/>
      <c r="YU6" s="12"/>
      <c r="YV6" s="12"/>
      <c r="YW6" s="12"/>
      <c r="YX6" s="12"/>
      <c r="YY6" s="12"/>
      <c r="YZ6" s="12"/>
      <c r="ZA6" s="12"/>
      <c r="ZB6" s="12"/>
      <c r="ZC6" s="12"/>
      <c r="ZD6" s="12"/>
      <c r="ZE6" s="12"/>
      <c r="ZF6" s="12"/>
      <c r="ZG6" s="12"/>
      <c r="ZH6" s="12"/>
      <c r="ZI6" s="12"/>
      <c r="ZJ6" s="12"/>
      <c r="ZK6" s="12"/>
      <c r="ZL6" s="12"/>
      <c r="ZM6" s="12"/>
      <c r="ZN6" s="12"/>
      <c r="ZO6" s="12"/>
      <c r="ZP6" s="12"/>
      <c r="ZQ6" s="12"/>
      <c r="ZR6" s="12"/>
      <c r="ZS6" s="12"/>
      <c r="ZT6" s="12"/>
      <c r="ZU6" s="12"/>
      <c r="ZV6" s="12"/>
      <c r="ZW6" s="12"/>
      <c r="ZX6" s="12"/>
      <c r="ZY6" s="12"/>
      <c r="ZZ6" s="12"/>
      <c r="AAA6" s="12"/>
      <c r="AAB6" s="12"/>
      <c r="AAC6" s="12"/>
      <c r="AAD6" s="12"/>
      <c r="AAE6" s="12"/>
      <c r="AAF6" s="12"/>
      <c r="AAG6" s="12"/>
      <c r="AAH6" s="12"/>
      <c r="AAI6" s="12"/>
      <c r="AAJ6" s="12"/>
      <c r="AAK6" s="12"/>
      <c r="AAL6" s="12"/>
      <c r="AAM6" s="12"/>
      <c r="AAN6" s="12"/>
      <c r="AAO6" s="12"/>
      <c r="AAP6" s="12"/>
      <c r="AAQ6" s="12"/>
      <c r="AAR6" s="12"/>
      <c r="AAS6" s="12"/>
      <c r="AAT6" s="12"/>
      <c r="AAU6" s="12"/>
      <c r="AAV6" s="12"/>
      <c r="AAW6" s="12"/>
      <c r="AAX6" s="12"/>
      <c r="AAY6" s="12"/>
      <c r="AAZ6" s="12"/>
      <c r="ABA6" s="12"/>
      <c r="ABB6" s="12"/>
      <c r="ABC6" s="12"/>
      <c r="ABD6" s="12"/>
      <c r="ABE6" s="12"/>
      <c r="ABF6" s="12"/>
      <c r="ABG6" s="12"/>
      <c r="ABH6" s="12"/>
      <c r="ABI6" s="12"/>
      <c r="ABJ6" s="12"/>
      <c r="ABK6" s="12"/>
      <c r="ABL6" s="12"/>
      <c r="ABM6" s="12"/>
      <c r="ABN6" s="12"/>
      <c r="ABO6" s="12"/>
      <c r="ABP6" s="12"/>
      <c r="ABQ6" s="12"/>
      <c r="ABR6" s="12"/>
      <c r="ABS6" s="12"/>
      <c r="ABT6" s="12"/>
      <c r="ABU6" s="12"/>
      <c r="ABV6" s="12"/>
      <c r="ABW6" s="12"/>
      <c r="ABX6" s="12"/>
      <c r="ABY6" s="12"/>
      <c r="ABZ6" s="12"/>
      <c r="ACA6" s="12"/>
      <c r="ACB6" s="12"/>
      <c r="ACC6" s="12"/>
      <c r="ACD6" s="12"/>
      <c r="ACE6" s="12"/>
      <c r="ACF6" s="12"/>
      <c r="ACG6" s="12"/>
      <c r="ACH6" s="12"/>
      <c r="ACI6" s="12"/>
      <c r="ACJ6" s="12"/>
      <c r="ACK6" s="12"/>
      <c r="ACL6" s="12"/>
      <c r="ACM6" s="12"/>
      <c r="ACN6" s="12"/>
      <c r="ACO6" s="12"/>
      <c r="ACP6" s="12"/>
      <c r="ACQ6" s="12"/>
      <c r="ACR6" s="12"/>
      <c r="ACS6" s="12"/>
      <c r="ACT6" s="12"/>
      <c r="ACU6" s="12"/>
      <c r="ACV6" s="12"/>
      <c r="ACW6" s="12"/>
      <c r="ACX6" s="12"/>
      <c r="ACY6" s="12"/>
      <c r="ACZ6" s="12"/>
      <c r="ADA6" s="12"/>
      <c r="ADB6" s="12"/>
      <c r="ADC6" s="12"/>
      <c r="ADD6" s="12"/>
      <c r="ADE6" s="12"/>
      <c r="ADF6" s="12"/>
      <c r="ADG6" s="12"/>
      <c r="ADH6" s="12"/>
      <c r="ADI6" s="12"/>
      <c r="ADJ6" s="12"/>
      <c r="ADK6" s="12"/>
      <c r="ADL6" s="12"/>
      <c r="ADM6" s="12"/>
      <c r="ADN6" s="12"/>
      <c r="ADO6" s="12"/>
      <c r="ADP6" s="12"/>
      <c r="ADQ6" s="12"/>
      <c r="ADR6" s="12"/>
      <c r="ADS6" s="12"/>
      <c r="ADT6" s="12"/>
      <c r="ADU6" s="12"/>
      <c r="ADV6" s="12"/>
      <c r="ADW6" s="12"/>
      <c r="ADX6" s="12"/>
      <c r="ADY6" s="12"/>
      <c r="ADZ6" s="12"/>
      <c r="AEA6" s="12"/>
      <c r="AEB6" s="12"/>
      <c r="AEC6" s="12"/>
      <c r="AED6" s="12"/>
      <c r="AEE6" s="12"/>
      <c r="AEF6" s="12"/>
      <c r="AEG6" s="12"/>
      <c r="AEH6" s="12"/>
      <c r="AEI6" s="12"/>
      <c r="AEJ6" s="12"/>
      <c r="AEK6" s="12"/>
      <c r="AEL6" s="12"/>
      <c r="AEM6" s="12"/>
      <c r="AEN6" s="12"/>
      <c r="AEO6" s="12"/>
      <c r="AEP6" s="12"/>
      <c r="AEQ6" s="12"/>
      <c r="AER6" s="12"/>
      <c r="AES6" s="12"/>
      <c r="AET6" s="12"/>
      <c r="AEU6" s="12"/>
      <c r="AEV6" s="12"/>
      <c r="AEW6" s="12"/>
      <c r="AEX6" s="12"/>
      <c r="AEY6" s="12"/>
      <c r="AEZ6" s="12"/>
      <c r="AFA6" s="12"/>
      <c r="AFB6" s="12"/>
      <c r="AFC6" s="12"/>
      <c r="AFD6" s="12"/>
      <c r="AFE6" s="12"/>
      <c r="AFF6" s="12"/>
      <c r="AFG6" s="12"/>
      <c r="AFH6" s="12"/>
      <c r="AFI6" s="12"/>
      <c r="AFJ6" s="12"/>
      <c r="AFK6" s="12"/>
      <c r="AFL6" s="12"/>
      <c r="AFM6" s="12"/>
      <c r="AFN6" s="12"/>
      <c r="AFO6" s="12"/>
      <c r="AFP6" s="12"/>
      <c r="AFQ6" s="12"/>
      <c r="AFR6" s="12"/>
      <c r="AFS6" s="12"/>
      <c r="AFT6" s="12"/>
      <c r="AFU6" s="12"/>
      <c r="AFV6" s="12"/>
      <c r="AFW6" s="12"/>
      <c r="AFX6" s="12"/>
      <c r="AFY6" s="12"/>
      <c r="AFZ6" s="12"/>
      <c r="AGA6" s="12"/>
      <c r="AGB6" s="12"/>
      <c r="AGC6" s="12"/>
      <c r="AGD6" s="12"/>
      <c r="AGE6" s="12"/>
      <c r="AGF6" s="12"/>
      <c r="AGG6" s="12"/>
      <c r="AGH6" s="12"/>
      <c r="AGI6" s="12"/>
      <c r="AGJ6" s="12"/>
      <c r="AGK6" s="12"/>
      <c r="AGL6" s="12"/>
      <c r="AGM6" s="12"/>
      <c r="AGN6" s="12"/>
      <c r="AGO6" s="12"/>
      <c r="AGP6" s="12"/>
      <c r="AGQ6" s="12"/>
      <c r="AGR6" s="12"/>
      <c r="AGS6" s="12"/>
      <c r="AGT6" s="12"/>
      <c r="AGU6" s="12"/>
      <c r="AGV6" s="12"/>
      <c r="AGW6" s="12"/>
      <c r="AGX6" s="12"/>
      <c r="AGY6" s="12"/>
      <c r="AGZ6" s="12"/>
      <c r="AHA6" s="12"/>
      <c r="AHB6" s="12"/>
      <c r="AHC6" s="12"/>
      <c r="AHD6" s="12"/>
      <c r="AHE6" s="12"/>
      <c r="AHF6" s="12"/>
      <c r="AHG6" s="12"/>
      <c r="AHH6" s="12"/>
      <c r="AHI6" s="12"/>
      <c r="AHJ6" s="12"/>
      <c r="AHK6" s="12"/>
      <c r="AHL6" s="12"/>
      <c r="AHM6" s="12"/>
      <c r="AHN6" s="12"/>
      <c r="AHO6" s="12"/>
      <c r="AHP6" s="12"/>
      <c r="AHQ6" s="12"/>
      <c r="AHR6" s="12"/>
      <c r="AHS6" s="12"/>
      <c r="AHT6" s="12"/>
      <c r="AHU6" s="12"/>
      <c r="AHV6" s="12"/>
      <c r="AHW6" s="12"/>
      <c r="AHX6" s="12"/>
      <c r="AHY6" s="12"/>
      <c r="AHZ6" s="12"/>
      <c r="AIA6" s="12"/>
      <c r="AIB6" s="12"/>
      <c r="AIC6" s="12"/>
      <c r="AID6" s="12"/>
      <c r="AIE6" s="12"/>
      <c r="AIF6" s="12"/>
      <c r="AIG6" s="12"/>
      <c r="AIH6" s="12"/>
      <c r="AII6" s="12"/>
      <c r="AIJ6" s="12"/>
      <c r="AIK6" s="12"/>
      <c r="AIL6" s="12"/>
      <c r="AIM6" s="12"/>
      <c r="AIN6" s="12"/>
      <c r="AIO6" s="12"/>
      <c r="AIP6" s="12"/>
      <c r="AIQ6" s="12"/>
      <c r="AIR6" s="12"/>
      <c r="AIS6" s="12"/>
      <c r="AIT6" s="12"/>
      <c r="AIU6" s="12"/>
      <c r="AIV6" s="12"/>
      <c r="AIW6" s="12"/>
      <c r="AIX6" s="12"/>
      <c r="AIY6" s="12"/>
      <c r="AIZ6" s="12"/>
      <c r="AJA6" s="12"/>
      <c r="AJB6" s="12"/>
      <c r="AJC6" s="12"/>
      <c r="AJD6" s="12"/>
      <c r="AJE6" s="12"/>
      <c r="AJF6" s="12"/>
      <c r="AJG6" s="12"/>
      <c r="AJH6" s="12"/>
      <c r="AJI6" s="12"/>
      <c r="AJJ6" s="12"/>
      <c r="AJK6" s="12"/>
      <c r="AJL6" s="12"/>
      <c r="AJM6" s="12"/>
      <c r="AJN6" s="12"/>
      <c r="AJO6" s="12"/>
      <c r="AJP6" s="12"/>
      <c r="AJQ6" s="12"/>
      <c r="AJR6" s="12"/>
      <c r="AJS6" s="12"/>
      <c r="AJT6" s="12"/>
      <c r="AJU6" s="12"/>
      <c r="AJV6" s="12"/>
      <c r="AJW6" s="12"/>
      <c r="AJX6" s="12"/>
      <c r="AJY6" s="12"/>
      <c r="AJZ6" s="12"/>
      <c r="AKA6" s="12"/>
      <c r="AKB6" s="12"/>
      <c r="AKC6" s="12"/>
      <c r="AKD6" s="12"/>
      <c r="AKE6" s="12"/>
      <c r="AKF6" s="12"/>
      <c r="AKG6" s="12"/>
      <c r="AKH6" s="12"/>
      <c r="AKI6" s="12"/>
      <c r="AKJ6" s="12"/>
      <c r="AKK6" s="12"/>
      <c r="AKL6" s="12"/>
      <c r="AKM6" s="12"/>
      <c r="AKN6" s="12"/>
      <c r="AKO6" s="12"/>
      <c r="AKP6" s="12"/>
      <c r="AKQ6" s="12"/>
      <c r="AKR6" s="12"/>
      <c r="AKS6" s="12"/>
      <c r="AKT6" s="12"/>
      <c r="AKU6" s="12"/>
      <c r="AKV6" s="12"/>
      <c r="AKW6" s="12"/>
      <c r="AKX6" s="12"/>
      <c r="AKY6" s="12"/>
      <c r="AKZ6" s="12"/>
      <c r="ALA6" s="12"/>
      <c r="ALB6" s="12"/>
      <c r="ALC6" s="12"/>
      <c r="ALD6" s="12"/>
      <c r="ALE6" s="12"/>
      <c r="ALF6" s="12"/>
      <c r="ALG6" s="12"/>
      <c r="ALH6" s="12"/>
      <c r="ALI6" s="12"/>
      <c r="ALJ6" s="12"/>
      <c r="ALK6" s="12"/>
      <c r="ALL6" s="12"/>
      <c r="ALM6" s="12"/>
      <c r="ALN6" s="12"/>
      <c r="ALO6" s="12"/>
      <c r="ALP6" s="12"/>
      <c r="ALQ6" s="12"/>
      <c r="ALR6" s="12"/>
      <c r="ALS6" s="12"/>
      <c r="ALT6" s="12"/>
      <c r="ALU6" s="12"/>
      <c r="ALV6" s="12"/>
      <c r="ALW6" s="12"/>
      <c r="ALX6" s="12"/>
      <c r="ALY6" s="12"/>
      <c r="ALZ6" s="12"/>
      <c r="AMA6" s="12"/>
      <c r="AMB6" s="12"/>
    </row>
    <row r="7" spans="1:1016" ht="55.2">
      <c r="A7" s="116"/>
      <c r="B7" s="10" t="str">
        <f>Synthèse!B12</f>
        <v>1.4</v>
      </c>
      <c r="C7" s="2" t="str">
        <f>Synthèse!C12</f>
        <v>Pour chaque image utilisée comme CAPTCHA ou comme image-test, ayant une alternative textuelle, cette alternative permet-elle d’identifier la nature et la fonction de l’image ?</v>
      </c>
      <c r="D7" s="10" t="s">
        <v>39</v>
      </c>
      <c r="E7" s="2"/>
      <c r="F7" s="2"/>
    </row>
    <row r="8" spans="1:1016" ht="41.4">
      <c r="A8" s="116"/>
      <c r="B8" s="10" t="str">
        <f>Synthèse!B13</f>
        <v>1.5</v>
      </c>
      <c r="C8" s="2" t="str">
        <f>Synthèse!C13</f>
        <v>Pour chaque image utilisée comme CAPTCHA, une solution d’accès alternatif au contenu ou à la fonction du CAPTCHA est-elle présente ?</v>
      </c>
      <c r="D8" s="10" t="s">
        <v>39</v>
      </c>
      <c r="E8" s="26"/>
      <c r="F8" s="2"/>
    </row>
    <row r="9" spans="1:1016" ht="27.6">
      <c r="A9" s="116"/>
      <c r="B9" s="10" t="str">
        <f>Synthèse!B14</f>
        <v>1.6</v>
      </c>
      <c r="C9" s="2" t="str">
        <f>Synthèse!C14</f>
        <v>Chaque image porteuse d’information a-t-elle, si nécessaire, une description détaillée ?</v>
      </c>
      <c r="D9" s="10" t="s">
        <v>39</v>
      </c>
      <c r="E9" s="2"/>
      <c r="F9" s="2"/>
    </row>
    <row r="10" spans="1:1016" ht="41.4">
      <c r="A10" s="116"/>
      <c r="B10" s="10" t="str">
        <f>Synthèse!B15</f>
        <v>1.7</v>
      </c>
      <c r="C10" s="2" t="str">
        <f>Synthèse!C15</f>
        <v>Pour chaque image porteuse d’information ayant une description détaillée, cette description est-elle pertinente ?</v>
      </c>
      <c r="D10" s="10" t="s">
        <v>39</v>
      </c>
      <c r="E10" s="2"/>
      <c r="F10" s="2"/>
    </row>
    <row r="11" spans="1:1016" ht="69">
      <c r="A11" s="116"/>
      <c r="B11" s="10" t="str">
        <f>Synthèse!B16</f>
        <v>1.8</v>
      </c>
      <c r="C11" s="2" t="str">
        <f>Synthèse!C16</f>
        <v>Chaque image texte porteuse d’information, en l’absence d’un mécanisme de remplacement, doit si possible être remplacée par du texte stylé. Cette règle est-elle respectée (hors cas particuliers) ?</v>
      </c>
      <c r="D11" s="10" t="s">
        <v>39</v>
      </c>
      <c r="E11" s="2"/>
      <c r="F11" s="2"/>
    </row>
    <row r="12" spans="1:1016" ht="41.4">
      <c r="A12" s="130"/>
      <c r="B12" s="10" t="str">
        <f>Synthèse!B17</f>
        <v>1.9</v>
      </c>
      <c r="C12" s="2" t="str">
        <f>Synthèse!C17</f>
        <v>Chaque légende d’image est-elle, si nécessaire, correctement reliée à l’image correspondante ?</v>
      </c>
      <c r="D12" s="10" t="s">
        <v>39</v>
      </c>
      <c r="E12" s="2"/>
      <c r="F12" s="2"/>
    </row>
    <row r="13" spans="1:1016" ht="16.95" customHeight="1">
      <c r="A13" s="128" t="str">
        <f>Synthèse!A19</f>
        <v>Cadres</v>
      </c>
      <c r="B13" s="41" t="str">
        <f>Synthèse!B19</f>
        <v>2.1</v>
      </c>
      <c r="C13" s="40" t="str">
        <f>Synthèse!C19</f>
        <v>Chaque cadre a-t-il un titre de cadre ?</v>
      </c>
      <c r="D13" s="41" t="s">
        <v>39</v>
      </c>
      <c r="E13" s="42"/>
      <c r="F13" s="40"/>
    </row>
    <row r="14" spans="1:1016" ht="33.450000000000003" customHeight="1">
      <c r="A14" s="128"/>
      <c r="B14" s="41" t="str">
        <f>Synthèse!B20</f>
        <v>2.2</v>
      </c>
      <c r="C14" s="40" t="str">
        <f>Synthèse!C20</f>
        <v>Pour chaque cadre ayant un titre de cadre, ce titre de cadre est-il pertinent ?</v>
      </c>
      <c r="D14" s="41" t="s">
        <v>39</v>
      </c>
      <c r="E14" s="40"/>
      <c r="F14" s="40"/>
    </row>
    <row r="15" spans="1:1016" ht="45" customHeight="1">
      <c r="A15" s="128" t="str">
        <f>Synthèse!A22</f>
        <v>Couleurs</v>
      </c>
      <c r="B15" s="10" t="str">
        <f>Synthèse!B22</f>
        <v>3.1</v>
      </c>
      <c r="C15" s="2" t="str">
        <f>Synthèse!C22</f>
        <v>Dans chaque page web, l’information ne doit pas être donnée uniquement par la couleur. Cette règle est-elle respectée ?</v>
      </c>
      <c r="D15" s="10" t="s">
        <v>37</v>
      </c>
      <c r="E15" s="2"/>
      <c r="F15" s="2"/>
    </row>
    <row r="16" spans="1:1016" ht="97.8">
      <c r="A16" s="128"/>
      <c r="B16" s="10" t="str">
        <f>Synthèse!B23</f>
        <v>3.2</v>
      </c>
      <c r="C16" s="2" t="str">
        <f>Synthèse!C23</f>
        <v>Dans chaque page web, le contraste entre la couleur du texte et la couleur de son arrière-plan est-il suffisamment élevé (hors cas particuliers) ?</v>
      </c>
      <c r="D16" s="10" t="s">
        <v>38</v>
      </c>
      <c r="E16" s="2" t="s">
        <v>362</v>
      </c>
      <c r="F16" s="6"/>
    </row>
    <row r="17" spans="1:6" ht="69">
      <c r="A17" s="128"/>
      <c r="B17" s="10" t="str">
        <f>Synthèse!B24</f>
        <v>3.3</v>
      </c>
      <c r="C17" s="2" t="str">
        <f>Synthèse!C24</f>
        <v>Dans chaque page web, les couleurs utilisées dans les composants d’interface ou les éléments graphiques porteurs d’informations sont-elles suffisamment contrastées (hors cas particuliers) ?</v>
      </c>
      <c r="D17" s="10" t="s">
        <v>38</v>
      </c>
      <c r="E17" s="2" t="s">
        <v>334</v>
      </c>
      <c r="F17" s="6"/>
    </row>
    <row r="18" spans="1:6" ht="41.4">
      <c r="A18" s="128" t="str">
        <f>Synthèse!A26</f>
        <v>Multimédia</v>
      </c>
      <c r="B18" s="41" t="str">
        <f>Synthèse!B26</f>
        <v>4.1</v>
      </c>
      <c r="C18" s="40" t="str">
        <f>Synthèse!C26</f>
        <v>Chaque média temporel pré-enregistré a-t-il, si nécessaire, une transcription textuelle ou une audiodescription (hors cas particuliers) ?</v>
      </c>
      <c r="D18" s="41" t="s">
        <v>39</v>
      </c>
      <c r="E18" s="40"/>
      <c r="F18" s="40"/>
    </row>
    <row r="19" spans="1:6" ht="55.2">
      <c r="A19" s="128"/>
      <c r="B19" s="41" t="str">
        <f>Synthèse!B27</f>
        <v>4.2</v>
      </c>
      <c r="C19" s="40" t="str">
        <f>Synthèse!C27</f>
        <v>Pour chaque média temporel pré-enregistré ayant une transcription textuelle ou une audiodescription synchronisée, celles-ci sont-elles pertinentes (hors cas particuliers) ?</v>
      </c>
      <c r="D19" s="41" t="s">
        <v>39</v>
      </c>
      <c r="E19" s="40"/>
      <c r="F19" s="40"/>
    </row>
    <row r="20" spans="1:6" ht="41.4">
      <c r="A20" s="128"/>
      <c r="B20" s="41" t="str">
        <f>Synthèse!B28</f>
        <v>4.3</v>
      </c>
      <c r="C20" s="40" t="str">
        <f>Synthèse!C28</f>
        <v>Chaque média temporel synchronisé pré-enregistré a-t-il, si nécessaire, des sous-titres synchronisés (hors cas particuliers) ?</v>
      </c>
      <c r="D20" s="41" t="s">
        <v>39</v>
      </c>
      <c r="E20" s="40"/>
      <c r="F20" s="40"/>
    </row>
    <row r="21" spans="1:6" ht="41.4">
      <c r="A21" s="128"/>
      <c r="B21" s="41" t="str">
        <f>Synthèse!B29</f>
        <v>4.4</v>
      </c>
      <c r="C21" s="40" t="str">
        <f>Synthèse!C29</f>
        <v>Pour chaque média temporel synchronisé pré-enregistré ayant des sous-titres synchronisés, ces sous-titres sont-ils pertinents ?</v>
      </c>
      <c r="D21" s="41" t="s">
        <v>39</v>
      </c>
      <c r="E21" s="40"/>
      <c r="F21" s="40"/>
    </row>
    <row r="22" spans="1:6" ht="41.4">
      <c r="A22" s="128"/>
      <c r="B22" s="41" t="str">
        <f>Synthèse!B30</f>
        <v>4.5</v>
      </c>
      <c r="C22" s="40" t="str">
        <f>Synthèse!C30</f>
        <v>Chaque média temporel pré-enregistré a-t-il, si nécessaire, une audiodescription synchronisée (hors cas particuliers) ?</v>
      </c>
      <c r="D22" s="41" t="s">
        <v>39</v>
      </c>
      <c r="E22" s="40"/>
      <c r="F22" s="40"/>
    </row>
    <row r="23" spans="1:6" ht="41.4">
      <c r="A23" s="128"/>
      <c r="B23" s="41" t="str">
        <f>Synthèse!B31</f>
        <v>4.6</v>
      </c>
      <c r="C23" s="40" t="str">
        <f>Synthèse!C31</f>
        <v>Pour chaque média temporel pré-enregistré ayant une audiodescription synchronisée, celle-ci est-elle pertinente ?</v>
      </c>
      <c r="D23" s="41" t="s">
        <v>39</v>
      </c>
      <c r="E23" s="40"/>
      <c r="F23" s="40"/>
    </row>
    <row r="24" spans="1:6" ht="27.6">
      <c r="A24" s="128"/>
      <c r="B24" s="41" t="str">
        <f>Synthèse!B32</f>
        <v>4.7</v>
      </c>
      <c r="C24" s="40" t="str">
        <f>Synthèse!C32</f>
        <v>Chaque média temporel est-il clairement identifiable (hors cas particuliers) ?</v>
      </c>
      <c r="D24" s="41" t="s">
        <v>39</v>
      </c>
      <c r="E24" s="40"/>
      <c r="F24" s="40"/>
    </row>
    <row r="25" spans="1:6" ht="41.4">
      <c r="A25" s="128"/>
      <c r="B25" s="41" t="str">
        <f>Synthèse!B33</f>
        <v>4.8</v>
      </c>
      <c r="C25" s="40" t="str">
        <f>Synthèse!C33</f>
        <v>Chaque média non temporel a-t-il, si nécessaire, une alternative (hors cas particuliers) ?</v>
      </c>
      <c r="D25" s="41" t="s">
        <v>39</v>
      </c>
      <c r="E25" s="40"/>
      <c r="F25" s="40"/>
    </row>
    <row r="26" spans="1:6" ht="41.4">
      <c r="A26" s="128"/>
      <c r="B26" s="41" t="str">
        <f>Synthèse!B34</f>
        <v>4.9</v>
      </c>
      <c r="C26" s="40" t="str">
        <f>Synthèse!C34</f>
        <v>Pour chaque média non temporel ayant une alternative, cette alternative est-elle pertinente ?</v>
      </c>
      <c r="D26" s="41" t="s">
        <v>39</v>
      </c>
      <c r="E26" s="40"/>
      <c r="F26" s="40"/>
    </row>
    <row r="27" spans="1:6" ht="27.6">
      <c r="A27" s="128"/>
      <c r="B27" s="41" t="str">
        <f>Synthèse!B35</f>
        <v>4.10</v>
      </c>
      <c r="C27" s="40" t="str">
        <f>Synthèse!C35</f>
        <v>Chaque son déclenché automatiquement est-il contrôlable par l’utilisateur ?</v>
      </c>
      <c r="D27" s="41" t="s">
        <v>39</v>
      </c>
      <c r="E27" s="40"/>
      <c r="F27" s="40"/>
    </row>
    <row r="28" spans="1:6" ht="41.4">
      <c r="A28" s="128"/>
      <c r="B28" s="41" t="str">
        <f>Synthèse!B36</f>
        <v>4.11</v>
      </c>
      <c r="C28" s="40" t="str">
        <f>Synthèse!C36</f>
        <v>La consultation de chaque média temporel est-elle, si nécessaire, contrôlable par le clavier et tout dispositif de pointage ?</v>
      </c>
      <c r="D28" s="41" t="s">
        <v>39</v>
      </c>
      <c r="E28" s="40"/>
      <c r="F28" s="40"/>
    </row>
    <row r="29" spans="1:6" ht="41.4">
      <c r="A29" s="128"/>
      <c r="B29" s="41" t="str">
        <f>Synthèse!B37</f>
        <v>4.12</v>
      </c>
      <c r="C29" s="40" t="str">
        <f>Synthèse!C37</f>
        <v>La consultation de chaque média non temporel est-elle contrôlable par le clavier et tout dispositif de pointage ?</v>
      </c>
      <c r="D29" s="41" t="s">
        <v>39</v>
      </c>
      <c r="E29" s="40"/>
      <c r="F29" s="40"/>
    </row>
    <row r="30" spans="1:6" ht="41.4">
      <c r="A30" s="128"/>
      <c r="B30" s="41" t="str">
        <f>Synthèse!B38</f>
        <v>4.13</v>
      </c>
      <c r="C30" s="40" t="str">
        <f>Synthèse!C38</f>
        <v>Chaque média temporel et non temporel est-il compatible avec les technologies d’assistance (hors cas particuliers) ?</v>
      </c>
      <c r="D30" s="41" t="s">
        <v>39</v>
      </c>
      <c r="E30" s="40"/>
      <c r="F30" s="40"/>
    </row>
    <row r="31" spans="1:6" ht="27.6">
      <c r="A31" s="128" t="str">
        <f>Synthèse!A40</f>
        <v>Tableaux</v>
      </c>
      <c r="B31" s="10" t="str">
        <f>Synthèse!B40</f>
        <v>5.1</v>
      </c>
      <c r="C31" s="2" t="str">
        <f>Synthèse!C40</f>
        <v>Chaque tableau de données complexe a-t-il un résumé ?</v>
      </c>
      <c r="D31" s="41" t="s">
        <v>39</v>
      </c>
      <c r="E31" s="2"/>
      <c r="F31" s="2"/>
    </row>
    <row r="32" spans="1:6" ht="27.6">
      <c r="A32" s="128"/>
      <c r="B32" s="10" t="str">
        <f>Synthèse!B41</f>
        <v>5.2</v>
      </c>
      <c r="C32" s="2" t="str">
        <f>Synthèse!C41</f>
        <v>Pour chaque tableau de données complexe ayant un résumé, celui-ci est-il pertinent ?</v>
      </c>
      <c r="D32" s="41" t="s">
        <v>39</v>
      </c>
      <c r="E32" s="2"/>
      <c r="F32" s="2"/>
    </row>
    <row r="33" spans="1:6" ht="41.4">
      <c r="A33" s="128"/>
      <c r="B33" s="10" t="str">
        <f>Synthèse!B42</f>
        <v>5.3</v>
      </c>
      <c r="C33" s="2" t="str">
        <f>Synthèse!C42</f>
        <v>Pour chaque tableau de mise en forme, le contenu linéarisé reste-t-il compréhensible (hors cas particuliers) ?</v>
      </c>
      <c r="D33" s="41" t="s">
        <v>39</v>
      </c>
      <c r="E33" s="2"/>
      <c r="F33" s="2"/>
    </row>
    <row r="34" spans="1:6" ht="41.4">
      <c r="A34" s="128"/>
      <c r="B34" s="10" t="str">
        <f>Synthèse!B43</f>
        <v>5.4</v>
      </c>
      <c r="C34" s="2" t="str">
        <f>Synthèse!C43</f>
        <v>Pour chaque tableau de données ayant un titre, le titre est-il correctement associé au tableau de données ?</v>
      </c>
      <c r="D34" s="41" t="s">
        <v>39</v>
      </c>
      <c r="E34" s="2"/>
      <c r="F34" s="2"/>
    </row>
    <row r="35" spans="1:6" ht="27.6">
      <c r="A35" s="128"/>
      <c r="B35" s="10" t="str">
        <f>Synthèse!B44</f>
        <v>5.5</v>
      </c>
      <c r="C35" s="2" t="str">
        <f>Synthèse!C44</f>
        <v>Pour chaque tableau de données ayant un titre, celui-ci est-il pertinent ?</v>
      </c>
      <c r="D35" s="41" t="s">
        <v>39</v>
      </c>
      <c r="E35" s="6"/>
      <c r="F35" s="6"/>
    </row>
    <row r="36" spans="1:6" ht="41.4">
      <c r="A36" s="128"/>
      <c r="B36" s="10" t="str">
        <f>Synthèse!B45</f>
        <v>5.6</v>
      </c>
      <c r="C36" s="2" t="str">
        <f>Synthèse!C45</f>
        <v>Pour chaque tableau de données, chaque en-tête de colonnes et chaque en-tête de lignes sont-ils correctement déclarés ?</v>
      </c>
      <c r="D36" s="41" t="s">
        <v>39</v>
      </c>
      <c r="E36" s="6"/>
      <c r="F36" s="6"/>
    </row>
    <row r="37" spans="1:6" ht="55.2">
      <c r="A37" s="128"/>
      <c r="B37" s="10" t="str">
        <f>Synthèse!B46</f>
        <v>5.7</v>
      </c>
      <c r="C37" s="2" t="str">
        <f>Synthèse!C46</f>
        <v>Pour chaque tableau de données, la technique appropriée permettant d’associer chaque cellule avec ses en-têtes est-elle utilisée (hors cas particuliers) ?</v>
      </c>
      <c r="D37" s="41" t="s">
        <v>39</v>
      </c>
      <c r="E37" s="6"/>
      <c r="F37" s="6"/>
    </row>
    <row r="38" spans="1:6" ht="41.4">
      <c r="A38" s="128"/>
      <c r="B38" s="10" t="str">
        <f>Synthèse!B47</f>
        <v>5.8</v>
      </c>
      <c r="C38" s="2" t="str">
        <f>Synthèse!C47</f>
        <v>Chaque tableau de mise en forme ne doit pas utiliser d’éléments propres aux tableaux de données. Cette règle est-elle respectée ?</v>
      </c>
      <c r="D38" s="41" t="s">
        <v>39</v>
      </c>
      <c r="E38" s="6"/>
      <c r="F38" s="6"/>
    </row>
    <row r="39" spans="1:6" ht="27.6">
      <c r="A39" s="128" t="str">
        <f>Synthèse!A49</f>
        <v>Liens</v>
      </c>
      <c r="B39" s="41" t="str">
        <f>Synthèse!B49</f>
        <v>6.1</v>
      </c>
      <c r="C39" s="40" t="str">
        <f>Synthèse!C49</f>
        <v>Chaque lien est-il explicite (hors cas particuliers) ?</v>
      </c>
      <c r="D39" s="41" t="s">
        <v>38</v>
      </c>
      <c r="E39" s="40" t="s">
        <v>347</v>
      </c>
      <c r="F39" s="40"/>
    </row>
    <row r="40" spans="1:6" ht="41.4">
      <c r="A40" s="128"/>
      <c r="B40" s="41" t="str">
        <f>Synthèse!B50</f>
        <v>6.2</v>
      </c>
      <c r="C40" s="40" t="str">
        <f>Synthèse!C50</f>
        <v>Dans chaque page web, chaque lien, à l’exception des ancres, a-t-il un intitulé ?</v>
      </c>
      <c r="D40" s="41" t="s">
        <v>38</v>
      </c>
      <c r="E40" s="40" t="s">
        <v>346</v>
      </c>
      <c r="F40" s="40"/>
    </row>
    <row r="41" spans="1:6" ht="27.6">
      <c r="A41" s="128" t="str">
        <f>Synthèse!A52</f>
        <v>Scripts</v>
      </c>
      <c r="B41" s="10" t="str">
        <f>Synthèse!B52</f>
        <v>7.1</v>
      </c>
      <c r="C41" s="2" t="str">
        <f>Synthèse!C52</f>
        <v>Chaque script est-il, si nécessaire, compatible avec les technologies d’assistance ?</v>
      </c>
      <c r="D41" s="10" t="s">
        <v>38</v>
      </c>
      <c r="E41" s="6" t="s">
        <v>369</v>
      </c>
      <c r="F41" s="6"/>
    </row>
    <row r="42" spans="1:6" ht="27.6">
      <c r="A42" s="128"/>
      <c r="B42" s="10" t="str">
        <f>Synthèse!B53</f>
        <v>7.2</v>
      </c>
      <c r="C42" s="2" t="str">
        <f>Synthèse!C53</f>
        <v>Pour chaque script ayant une alternative, cette alternative est-elle pertinente ?</v>
      </c>
      <c r="D42" s="10" t="s">
        <v>39</v>
      </c>
      <c r="E42" s="6"/>
      <c r="F42" s="6"/>
    </row>
    <row r="43" spans="1:6" ht="197.4">
      <c r="A43" s="128"/>
      <c r="B43" s="10" t="str">
        <f>Synthèse!B54</f>
        <v>7.3</v>
      </c>
      <c r="C43" s="2" t="str">
        <f>Synthèse!C54</f>
        <v>Chaque script est-il contrôlable par le clavier et par tout dispositif de pointage (hors cas particuliers) ?</v>
      </c>
      <c r="D43" s="10" t="s">
        <v>38</v>
      </c>
      <c r="E43" s="6" t="s">
        <v>402</v>
      </c>
      <c r="F43" s="6"/>
    </row>
    <row r="44" spans="1:6" ht="41.4">
      <c r="A44" s="128"/>
      <c r="B44" s="10" t="str">
        <f>Synthèse!B55</f>
        <v>7.4</v>
      </c>
      <c r="C44" s="2" t="str">
        <f>Synthèse!C55</f>
        <v>Pour chaque script qui initie un changement de contexte, l’utilisateur est-il averti ou en a-t-il le contrôle ?</v>
      </c>
      <c r="D44" s="10" t="s">
        <v>39</v>
      </c>
      <c r="E44" s="6"/>
      <c r="F44" s="6"/>
    </row>
    <row r="45" spans="1:6" ht="41.4">
      <c r="A45" s="128"/>
      <c r="B45" s="10" t="str">
        <f>Synthèse!B56</f>
        <v>7.5</v>
      </c>
      <c r="C45" s="2" t="str">
        <f>Synthèse!C56</f>
        <v>Dans chaque page web, les messages de statut sont-ils correctement restitués par les technologies d’assistance ?</v>
      </c>
      <c r="D45" s="10" t="s">
        <v>39</v>
      </c>
      <c r="E45" s="6"/>
      <c r="F45" s="6"/>
    </row>
    <row r="46" spans="1:6" ht="30" customHeight="1">
      <c r="A46" s="128" t="str">
        <f>Synthèse!A58</f>
        <v>Éléments obligatoires</v>
      </c>
      <c r="B46" s="41" t="str">
        <f>Synthèse!B58</f>
        <v>8.1</v>
      </c>
      <c r="C46" s="40" t="str">
        <f>Synthèse!C58</f>
        <v>Chaque page web est-elle définie par un type de document ?</v>
      </c>
      <c r="D46" s="41" t="s">
        <v>37</v>
      </c>
      <c r="E46" s="40"/>
      <c r="F46" s="40"/>
    </row>
    <row r="47" spans="1:6" ht="41.4">
      <c r="A47" s="128"/>
      <c r="B47" s="41" t="str">
        <f>Synthèse!B59</f>
        <v>8.2</v>
      </c>
      <c r="C47" s="40" t="str">
        <f>Synthèse!C59</f>
        <v>Pour chaque page web, le code source généré est-il valide selon le type de document spécifié (hors cas particuliers) ?</v>
      </c>
      <c r="D47" s="41" t="s">
        <v>38</v>
      </c>
      <c r="E47" s="40" t="s">
        <v>321</v>
      </c>
      <c r="F47" s="40"/>
    </row>
    <row r="48" spans="1:6" ht="27.6">
      <c r="A48" s="128"/>
      <c r="B48" s="41" t="str">
        <f>Synthèse!B60</f>
        <v>8.3</v>
      </c>
      <c r="C48" s="40" t="str">
        <f>Synthèse!C60</f>
        <v>Dans chaque page web, la langue par défaut est-elle présente ?</v>
      </c>
      <c r="D48" s="41" t="s">
        <v>37</v>
      </c>
      <c r="E48" s="40"/>
      <c r="F48" s="40"/>
    </row>
    <row r="49" spans="1:6" ht="27.6">
      <c r="A49" s="128"/>
      <c r="B49" s="41" t="str">
        <f>Synthèse!B61</f>
        <v>8.4</v>
      </c>
      <c r="C49" s="40" t="str">
        <f>Synthèse!C61</f>
        <v>Pour chaque page web ayant une langue par défaut, le code de langue est-il pertinent ?</v>
      </c>
      <c r="D49" s="41" t="s">
        <v>37</v>
      </c>
      <c r="E49" s="40"/>
      <c r="F49" s="40"/>
    </row>
    <row r="50" spans="1:6">
      <c r="A50" s="128"/>
      <c r="B50" s="41" t="str">
        <f>Synthèse!B62</f>
        <v>8.5</v>
      </c>
      <c r="C50" s="40" t="str">
        <f>Synthèse!C62</f>
        <v>Chaque page web a-t-elle un titre de page ?</v>
      </c>
      <c r="D50" s="41" t="s">
        <v>37</v>
      </c>
      <c r="E50" s="40"/>
      <c r="F50" s="40"/>
    </row>
    <row r="51" spans="1:6" ht="27.6">
      <c r="A51" s="128"/>
      <c r="B51" s="41" t="str">
        <f>Synthèse!B63</f>
        <v>8.6</v>
      </c>
      <c r="C51" s="40" t="str">
        <f>Synthèse!C63</f>
        <v>Pour chaque page web ayant un titre de page, ce titre est-il pertinent ?</v>
      </c>
      <c r="D51" s="41" t="s">
        <v>37</v>
      </c>
      <c r="E51" s="40"/>
      <c r="F51" s="40"/>
    </row>
    <row r="52" spans="1:6" ht="41.4">
      <c r="A52" s="128"/>
      <c r="B52" s="41" t="str">
        <f>Synthèse!B64</f>
        <v>8.7</v>
      </c>
      <c r="C52" s="40" t="str">
        <f>Synthèse!C64</f>
        <v>Dans chaque page web, chaque changement de langue est-il indiqué dans le code source (hors cas particuliers) ?</v>
      </c>
      <c r="D52" s="41" t="s">
        <v>39</v>
      </c>
      <c r="E52" s="40"/>
      <c r="F52" s="40"/>
    </row>
    <row r="53" spans="1:6" ht="41.4">
      <c r="A53" s="128"/>
      <c r="B53" s="41" t="str">
        <f>Synthèse!B65</f>
        <v>8.8</v>
      </c>
      <c r="C53" s="40" t="str">
        <f>Synthèse!C65</f>
        <v>Dans chaque page web, le code de langue de chaque changement de langue est-il valide et pertinent ?</v>
      </c>
      <c r="D53" s="41" t="s">
        <v>39</v>
      </c>
      <c r="E53" s="40"/>
      <c r="F53" s="40"/>
    </row>
    <row r="54" spans="1:6" ht="55.8">
      <c r="A54" s="128"/>
      <c r="B54" s="41" t="str">
        <f>Synthèse!B66</f>
        <v>8.9</v>
      </c>
      <c r="C54" s="40" t="str">
        <f>Synthèse!C66</f>
        <v>Dans chaque page web, les balises ne doivent pas être utilisées uniquement à des fins de présentation. Cette règle est-elle respectée ?</v>
      </c>
      <c r="D54" s="41" t="s">
        <v>38</v>
      </c>
      <c r="E54" s="40" t="s">
        <v>341</v>
      </c>
      <c r="F54" s="40"/>
    </row>
    <row r="55" spans="1:6" ht="27.6">
      <c r="A55" s="128"/>
      <c r="B55" s="41" t="str">
        <f>Synthèse!B67</f>
        <v>8.10</v>
      </c>
      <c r="C55" s="40" t="str">
        <f>Synthèse!C67</f>
        <v>Dans chaque page web, les changements du sens de lecture sont-ils signalés ?</v>
      </c>
      <c r="D55" s="41" t="s">
        <v>39</v>
      </c>
      <c r="E55" s="40"/>
      <c r="F55" s="40"/>
    </row>
    <row r="56" spans="1:6" ht="112.2">
      <c r="A56" s="128" t="str">
        <f>Synthèse!A69</f>
        <v>Structure</v>
      </c>
      <c r="B56" s="64" t="str">
        <f>Synthèse!B69</f>
        <v>9.1</v>
      </c>
      <c r="C56" s="44" t="str">
        <f>Synthèse!C69</f>
        <v>Dans chaque page web, l’information est-elle structurée par l’utilisation appropriée de titres ?</v>
      </c>
      <c r="D56" s="64" t="s">
        <v>38</v>
      </c>
      <c r="E56" s="44" t="s">
        <v>448</v>
      </c>
      <c r="F56" s="44"/>
    </row>
    <row r="57" spans="1:6" ht="41.4">
      <c r="A57" s="128"/>
      <c r="B57" s="64" t="str">
        <f>Synthèse!B70</f>
        <v>9.2</v>
      </c>
      <c r="C57" s="44" t="str">
        <f>Synthèse!C70</f>
        <v>Dans chaque page web, la structure du document est-elle cohérente (hors cas particuliers) ?</v>
      </c>
      <c r="D57" s="64" t="s">
        <v>38</v>
      </c>
      <c r="E57" s="44" t="s">
        <v>321</v>
      </c>
      <c r="F57" s="44"/>
    </row>
    <row r="58" spans="1:6" ht="271.2">
      <c r="A58" s="128"/>
      <c r="B58" s="64" t="str">
        <f>Synthèse!B71</f>
        <v>9.3</v>
      </c>
      <c r="C58" s="44" t="str">
        <f>Synthèse!C71</f>
        <v>Dans chaque page web, chaque liste est-elle correctement structurée ?</v>
      </c>
      <c r="D58" s="64" t="s">
        <v>38</v>
      </c>
      <c r="E58" s="44" t="s">
        <v>400</v>
      </c>
      <c r="F58" s="44"/>
    </row>
    <row r="59" spans="1:6" ht="27.6">
      <c r="A59" s="128"/>
      <c r="B59" s="64" t="str">
        <f>Synthèse!B72</f>
        <v>9.4</v>
      </c>
      <c r="C59" s="44" t="str">
        <f>Synthèse!C72</f>
        <v>Dans chaque page web, chaque citation est-elle correctement indiquée ?</v>
      </c>
      <c r="D59" s="64" t="s">
        <v>39</v>
      </c>
      <c r="E59" s="44"/>
      <c r="F59" s="44"/>
    </row>
    <row r="60" spans="1:6" ht="41.4">
      <c r="A60" s="128" t="str">
        <f>Synthèse!A74</f>
        <v>Présentation</v>
      </c>
      <c r="B60" s="41" t="str">
        <f>Synthèse!B74</f>
        <v>10.1</v>
      </c>
      <c r="C60" s="40" t="str">
        <f>Synthèse!C74</f>
        <v>Dans le site web, des feuilles de styles sont-elles utilisées pour contrôler la présentation de l’information ?</v>
      </c>
      <c r="D60" s="41" t="s">
        <v>37</v>
      </c>
      <c r="E60" s="40"/>
      <c r="F60" s="40"/>
    </row>
    <row r="61" spans="1:6" ht="41.4">
      <c r="A61" s="128"/>
      <c r="B61" s="41" t="str">
        <f>Synthèse!B75</f>
        <v>10.2</v>
      </c>
      <c r="C61" s="40" t="str">
        <f>Synthèse!C75</f>
        <v>Dans chaque page web, le contenu visible reste-t-il présent lorsque les feuilles de styles sont désactivées ?</v>
      </c>
      <c r="D61" s="41" t="s">
        <v>37</v>
      </c>
      <c r="E61" s="40"/>
      <c r="F61" s="40"/>
    </row>
    <row r="62" spans="1:6" ht="41.4">
      <c r="A62" s="128"/>
      <c r="B62" s="41" t="str">
        <f>Synthèse!B76</f>
        <v>10.3</v>
      </c>
      <c r="C62" s="40" t="str">
        <f>Synthèse!C76</f>
        <v>Dans chaque page web, l’information reste-t-elle compréhensible lorsque les feuilles de styles sont désactivées ?</v>
      </c>
      <c r="D62" s="41" t="s">
        <v>37</v>
      </c>
      <c r="E62" s="40"/>
      <c r="F62" s="40"/>
    </row>
    <row r="63" spans="1:6" ht="55.2">
      <c r="A63" s="128"/>
      <c r="B63" s="41" t="str">
        <f>Synthèse!B77</f>
        <v>10.4</v>
      </c>
      <c r="C63" s="40" t="str">
        <f>Synthèse!C77</f>
        <v>Dans chaque page web, le texte reste-t-il lisible lorsque la taille des caractères est augmentée jusqu’à 200%, au moins (hors cas particuliers) ?</v>
      </c>
      <c r="D63" s="41" t="s">
        <v>37</v>
      </c>
      <c r="E63" s="40"/>
      <c r="F63" s="40"/>
    </row>
    <row r="64" spans="1:6" ht="41.4">
      <c r="A64" s="128"/>
      <c r="B64" s="41" t="str">
        <f>Synthèse!B78</f>
        <v>10.5</v>
      </c>
      <c r="C64" s="40" t="str">
        <f>Synthèse!C78</f>
        <v>Dans chaque page web, les déclarations CSS de couleurs de fond d’élément et de police sont-elles correctement utilisées ?</v>
      </c>
      <c r="D64" s="41" t="s">
        <v>37</v>
      </c>
      <c r="E64" s="40"/>
      <c r="F64" s="40"/>
    </row>
    <row r="65" spans="1:6" ht="41.4">
      <c r="A65" s="128"/>
      <c r="B65" s="41" t="str">
        <f>Synthèse!B79</f>
        <v>10.6</v>
      </c>
      <c r="C65" s="40" t="str">
        <f>Synthèse!C79</f>
        <v>Dans chaque page web, chaque lien dont la nature n’est pas évidente est-il visible par rapport au texte environnant ?</v>
      </c>
      <c r="D65" s="41" t="s">
        <v>37</v>
      </c>
      <c r="E65" s="40" t="s">
        <v>345</v>
      </c>
      <c r="F65" s="40"/>
    </row>
    <row r="66" spans="1:6" ht="41.4">
      <c r="A66" s="128"/>
      <c r="B66" s="41" t="str">
        <f>Synthèse!B80</f>
        <v>10.7</v>
      </c>
      <c r="C66" s="40" t="str">
        <f>Synthèse!C80</f>
        <v>Dans chaque page web, pour chaque élément recevant le focus, la prise de focus est-elle visible ?</v>
      </c>
      <c r="D66" s="41" t="s">
        <v>38</v>
      </c>
      <c r="E66" s="40" t="s">
        <v>321</v>
      </c>
      <c r="F66" s="40"/>
    </row>
    <row r="67" spans="1:6" ht="41.4">
      <c r="A67" s="128"/>
      <c r="B67" s="41" t="str">
        <f>Synthèse!B81</f>
        <v>10.8</v>
      </c>
      <c r="C67" s="40" t="str">
        <f>Synthèse!C81</f>
        <v>Pour chaque page web, les contenus cachés ont-ils vocation à être ignorés par les technologies d’assistance ?</v>
      </c>
      <c r="D67" s="41" t="s">
        <v>38</v>
      </c>
      <c r="E67" s="40" t="s">
        <v>342</v>
      </c>
      <c r="F67" s="40"/>
    </row>
    <row r="68" spans="1:6" ht="41.4">
      <c r="A68" s="128"/>
      <c r="B68" s="41" t="str">
        <f>Synthèse!B82</f>
        <v>10.9</v>
      </c>
      <c r="C68" s="40" t="str">
        <f>Synthèse!C82</f>
        <v>Dans chaque page web, l’information ne doit pas être donnée uniquement par la forme, taille ou position. Cette règle est-elle respectée ?</v>
      </c>
      <c r="D68" s="41" t="s">
        <v>37</v>
      </c>
      <c r="E68" s="40"/>
      <c r="F68" s="40"/>
    </row>
    <row r="69" spans="1:6" ht="55.2">
      <c r="A69" s="128"/>
      <c r="B69" s="41" t="str">
        <f>Synthèse!B83</f>
        <v>10.10</v>
      </c>
      <c r="C69" s="40" t="str">
        <f>Synthèse!C83</f>
        <v>Dans chaque page web, l’information ne doit pas être donnée par la forme, taille ou position uniquement. Cette règle est-elle implémentée de façon pertinente ?</v>
      </c>
      <c r="D69" s="41" t="s">
        <v>37</v>
      </c>
      <c r="E69" s="40"/>
      <c r="F69" s="40"/>
    </row>
    <row r="70" spans="1:6" ht="82.8">
      <c r="A70" s="128"/>
      <c r="B70" s="41" t="str">
        <f>Synthèse!B84</f>
        <v>10.11</v>
      </c>
      <c r="C70" s="40" t="str">
        <f>Synthèse!C84</f>
        <v>Pour chaque page web, les contenus peuvent-ils être présentés sans avoir recours à un défilement vertical pour une fenêtre ayant une hauteur de 256px ou à un défilement horizontal pour une fenêtre ayant une largeur de 320px (hors cas particuliers) ?</v>
      </c>
      <c r="D70" s="41" t="s">
        <v>37</v>
      </c>
      <c r="E70" s="40"/>
      <c r="F70" s="40"/>
    </row>
    <row r="71" spans="1:6" ht="69">
      <c r="A71" s="128"/>
      <c r="B71" s="41" t="str">
        <f>Synthèse!B85</f>
        <v>10.12</v>
      </c>
      <c r="C71" s="40" t="str">
        <f>Synthèse!C85</f>
        <v>Dans chaque page web, les propriétés d’espacement du texte peuvent-elles être redéfinies par l’utilisateur sans perte de contenu ou de fonctionnalité (hors cas particuliers) ?</v>
      </c>
      <c r="D71" s="41" t="s">
        <v>37</v>
      </c>
      <c r="E71" s="40"/>
      <c r="F71" s="40"/>
    </row>
    <row r="72" spans="1:6" ht="69">
      <c r="A72" s="128"/>
      <c r="B72" s="41" t="str">
        <f>Synthèse!B86</f>
        <v>10.13</v>
      </c>
      <c r="C72" s="40" t="str">
        <f>Synthèse!C86</f>
        <v>Dans chaque page web, les contenus additionnels apparaissant à la prise de focus ou au survol d’un composant d’interface sont-ils contrôlables par l’utilisateur (hors cas particuliers) ?</v>
      </c>
      <c r="D72" s="41" t="s">
        <v>39</v>
      </c>
      <c r="E72" s="40"/>
      <c r="F72" s="40"/>
    </row>
    <row r="73" spans="1:6" ht="55.2">
      <c r="A73" s="128"/>
      <c r="B73" s="41" t="str">
        <f>Synthèse!B87</f>
        <v>10.14</v>
      </c>
      <c r="C73" s="40" t="str">
        <f>Synthèse!C87</f>
        <v>Dans chaque page web, les contenus additionnels apparaissant via les styles CSS uniquement peuvent-ils être rendus visibles au clavier et par tout dispositif de pointage ?</v>
      </c>
      <c r="D73" s="41" t="s">
        <v>39</v>
      </c>
      <c r="E73" s="40"/>
      <c r="F73" s="40"/>
    </row>
    <row r="74" spans="1:6" ht="27.6">
      <c r="A74" s="128" t="str">
        <f>Synthèse!A89</f>
        <v>Formulaires</v>
      </c>
      <c r="B74" s="10" t="str">
        <f>Synthèse!B89</f>
        <v>11.1</v>
      </c>
      <c r="C74" s="2" t="str">
        <f>Synthèse!C89</f>
        <v>Chaque champ de formulaire a-t-il une étiquette ?</v>
      </c>
      <c r="D74" s="10" t="s">
        <v>39</v>
      </c>
      <c r="E74" s="2"/>
      <c r="F74" s="2"/>
    </row>
    <row r="75" spans="1:6" ht="41.4">
      <c r="A75" s="128"/>
      <c r="B75" s="10" t="str">
        <f>Synthèse!B90</f>
        <v>11.2</v>
      </c>
      <c r="C75" s="2" t="str">
        <f>Synthèse!C90</f>
        <v>Chaque étiquette associée à un champ de formulaire est-elle pertinente (hors cas particuliers) ?</v>
      </c>
      <c r="D75" s="10" t="s">
        <v>39</v>
      </c>
      <c r="E75" s="2"/>
      <c r="F75" s="2"/>
    </row>
    <row r="76" spans="1:6" ht="69">
      <c r="A76" s="128"/>
      <c r="B76" s="10" t="str">
        <f>Synthèse!B91</f>
        <v>11.3</v>
      </c>
      <c r="C76" s="2" t="str">
        <f>Synthèse!C91</f>
        <v>Dans chaque formulaire, chaque étiquette associée à un champ de formulaire ayant la même fonction et répété plusieurs fois dans une même page ou dans un ensemble de pages est-elle cohérente ?</v>
      </c>
      <c r="D76" s="10" t="s">
        <v>39</v>
      </c>
      <c r="E76" s="2"/>
      <c r="F76" s="2"/>
    </row>
    <row r="77" spans="1:6" ht="41.4">
      <c r="A77" s="128"/>
      <c r="B77" s="10" t="str">
        <f>Synthèse!B92</f>
        <v>11.4</v>
      </c>
      <c r="C77" s="2" t="str">
        <f>Synthèse!C92</f>
        <v>Dans chaque formulaire, chaque étiquette de champ et son champ associé sont-ils accolés (hors cas particuliers) ?</v>
      </c>
      <c r="D77" s="10" t="s">
        <v>39</v>
      </c>
      <c r="E77" s="2"/>
      <c r="F77" s="2"/>
    </row>
    <row r="78" spans="1:6" ht="27.6">
      <c r="A78" s="128"/>
      <c r="B78" s="10" t="str">
        <f>Synthèse!B93</f>
        <v>11.5</v>
      </c>
      <c r="C78" s="2" t="str">
        <f>Synthèse!C93</f>
        <v>Dans chaque formulaire, les champs de même nature sont-ils regroupés, si nécessaire ?</v>
      </c>
      <c r="D78" s="10" t="s">
        <v>39</v>
      </c>
      <c r="E78" s="2"/>
      <c r="F78" s="2"/>
    </row>
    <row r="79" spans="1:6" ht="27.6">
      <c r="A79" s="128"/>
      <c r="B79" s="10" t="str">
        <f>Synthèse!B94</f>
        <v>11.6</v>
      </c>
      <c r="C79" s="2" t="str">
        <f>Synthèse!C94</f>
        <v>Dans chaque formulaire, chaque regroupement de champs de formulaire a-t-il une légende ?</v>
      </c>
      <c r="D79" s="10" t="s">
        <v>39</v>
      </c>
      <c r="E79" s="6"/>
      <c r="F79" s="6"/>
    </row>
    <row r="80" spans="1:6" ht="41.4">
      <c r="A80" s="128"/>
      <c r="B80" s="10" t="str">
        <f>Synthèse!B95</f>
        <v>11.7</v>
      </c>
      <c r="C80" s="2" t="str">
        <f>Synthèse!C95</f>
        <v>Dans chaque formulaire, chaque légende associée à un regroupement de champs de même nature est-elle pertinente ?</v>
      </c>
      <c r="D80" s="10" t="s">
        <v>39</v>
      </c>
      <c r="E80" s="6"/>
      <c r="F80" s="6"/>
    </row>
    <row r="81" spans="1:6" ht="41.4">
      <c r="A81" s="128"/>
      <c r="B81" s="10" t="str">
        <f>Synthèse!B96</f>
        <v>11.8</v>
      </c>
      <c r="C81" s="2" t="str">
        <f>Synthèse!C96</f>
        <v>Dans chaque formulaire, les items de même nature d’une liste de choix sont-ils regroupées de manière pertinente ?</v>
      </c>
      <c r="D81" s="10" t="s">
        <v>39</v>
      </c>
      <c r="E81" s="6"/>
      <c r="F81" s="6"/>
    </row>
    <row r="82" spans="1:6" ht="27.6">
      <c r="A82" s="128"/>
      <c r="B82" s="10" t="str">
        <f>Synthèse!B97</f>
        <v>11.9</v>
      </c>
      <c r="C82" s="2" t="str">
        <f>Synthèse!C97</f>
        <v>Dans chaque formulaire, l’intitulé de chaque bouton est-il pertinent (hors cas particuliers) ?</v>
      </c>
      <c r="D82" s="10" t="s">
        <v>39</v>
      </c>
      <c r="E82" s="6"/>
      <c r="F82" s="6"/>
    </row>
    <row r="83" spans="1:6" ht="41.4">
      <c r="A83" s="128"/>
      <c r="B83" s="10" t="str">
        <f>Synthèse!B98</f>
        <v>11.10</v>
      </c>
      <c r="C83" s="2" t="str">
        <f>Synthèse!C98</f>
        <v>Dans chaque formulaire, le contrôle de saisie est-il utilisé de manière pertinente (hors cas particuliers) ?</v>
      </c>
      <c r="D83" s="10" t="s">
        <v>39</v>
      </c>
      <c r="E83" s="6"/>
      <c r="F83" s="6"/>
    </row>
    <row r="84" spans="1:6" ht="55.2">
      <c r="A84" s="128"/>
      <c r="B84" s="10" t="str">
        <f>Synthèse!B99</f>
        <v>11.11</v>
      </c>
      <c r="C84" s="2" t="str">
        <f>Synthèse!C99</f>
        <v>Dans chaque formulaire, le contrôle de saisie est-il accompagné, si nécessaire, de suggestions facilitant la correction des erreurs de saisie ?</v>
      </c>
      <c r="D84" s="10" t="s">
        <v>39</v>
      </c>
      <c r="E84" s="6"/>
      <c r="F84" s="6"/>
    </row>
    <row r="85" spans="1:6" ht="82.8">
      <c r="A85" s="128"/>
      <c r="B85" s="10" t="str">
        <f>Synthèse!B100</f>
        <v>11.12</v>
      </c>
      <c r="C85" s="2" t="str">
        <f>Synthèse!C100</f>
        <v>Pour chaque formulaire qui modifie ou supprime des données, ou qui transmet des réponses à un test ou à un examen, ou dont la validation a des conséquences financières ou juridiques, la saisie des données vérifie-t-elle une de ces conditions ?</v>
      </c>
      <c r="D85" s="10" t="s">
        <v>39</v>
      </c>
      <c r="E85" s="6"/>
      <c r="F85" s="6"/>
    </row>
    <row r="86" spans="1:6" ht="55.2">
      <c r="A86" s="128"/>
      <c r="B86" s="10" t="str">
        <f>Synthèse!B101</f>
        <v>11.13</v>
      </c>
      <c r="C86" s="2" t="str">
        <f>Synthèse!C101</f>
        <v>La finalité d’un champ de saisie peut-elle être déduite pour faciliter le remplissage automatique des champs avec les données de l’utilisateur ?</v>
      </c>
      <c r="D86" s="10" t="s">
        <v>39</v>
      </c>
      <c r="E86" s="6"/>
      <c r="F86" s="6"/>
    </row>
    <row r="87" spans="1:6" ht="41.4">
      <c r="A87" s="128" t="str">
        <f>Synthèse!A103</f>
        <v>Navigation</v>
      </c>
      <c r="B87" s="41" t="str">
        <f>Synthèse!B103</f>
        <v>12.1</v>
      </c>
      <c r="C87" s="40" t="str">
        <f>Synthèse!C103</f>
        <v>Chaque ensemble de pages dispose-t-il de deux systèmes de navigation différents, au moins (hors cas particuliers) ?</v>
      </c>
      <c r="D87" s="41" t="s">
        <v>37</v>
      </c>
      <c r="E87" s="40"/>
      <c r="F87" s="40"/>
    </row>
    <row r="88" spans="1:6" ht="41.4">
      <c r="A88" s="128"/>
      <c r="B88" s="41" t="str">
        <f>Synthèse!B104</f>
        <v>12.2</v>
      </c>
      <c r="C88" s="40" t="str">
        <f>Synthèse!C104</f>
        <v>Dans chaque ensemble de pages, le menu et les barres de navigation sont-ils toujours à la même place (hors cas particuliers) ?</v>
      </c>
      <c r="D88" s="41" t="s">
        <v>37</v>
      </c>
      <c r="E88" s="40"/>
      <c r="F88" s="40"/>
    </row>
    <row r="89" spans="1:6">
      <c r="A89" s="128"/>
      <c r="B89" s="41" t="str">
        <f>Synthèse!B105</f>
        <v>12.3</v>
      </c>
      <c r="C89" s="40" t="str">
        <f>Synthèse!C105</f>
        <v>La page « plan du site » est-elle pertinente ?</v>
      </c>
      <c r="D89" s="41" t="s">
        <v>39</v>
      </c>
      <c r="E89" s="40"/>
      <c r="F89" s="40"/>
    </row>
    <row r="90" spans="1:6" ht="41.4">
      <c r="A90" s="128"/>
      <c r="B90" s="41" t="str">
        <f>Synthèse!B106</f>
        <v>12.4</v>
      </c>
      <c r="C90" s="40" t="str">
        <f>Synthèse!C106</f>
        <v>Dans chaque ensemble de pages, la page « plan du site » est-elle atteignable de manière identique ?</v>
      </c>
      <c r="D90" s="41" t="s">
        <v>37</v>
      </c>
      <c r="E90" s="40"/>
      <c r="F90" s="40"/>
    </row>
    <row r="91" spans="1:6" ht="41.4">
      <c r="A91" s="128"/>
      <c r="B91" s="41" t="str">
        <f>Synthèse!B107</f>
        <v>12.5</v>
      </c>
      <c r="C91" s="40" t="str">
        <f>Synthèse!C107</f>
        <v>Dans chaque ensemble de pages, le moteur de recherche est-il atteignable de manière identique ?</v>
      </c>
      <c r="D91" s="41" t="s">
        <v>37</v>
      </c>
      <c r="E91" s="40"/>
      <c r="F91" s="40"/>
    </row>
    <row r="92" spans="1:6" ht="82.8">
      <c r="A92" s="128"/>
      <c r="B92" s="41" t="str">
        <f>Synthèse!B108</f>
        <v>12.6</v>
      </c>
      <c r="C92" s="40" t="str">
        <f>Synthèse!C108</f>
        <v>Les zones de regroupement de contenus présentes dans plusieurs pages web (zones d’en-tête, de navigation principale, de contenu principal, de pied de page et de moteur de recherche) peuvent-elles être atteintes ou évitées ?</v>
      </c>
      <c r="D92" s="41" t="s">
        <v>38</v>
      </c>
      <c r="E92" s="40" t="s">
        <v>321</v>
      </c>
      <c r="F92" s="40"/>
    </row>
    <row r="93" spans="1:6" ht="41.4">
      <c r="A93" s="128"/>
      <c r="B93" s="41" t="str">
        <f>Synthèse!B109</f>
        <v>12.7</v>
      </c>
      <c r="C93" s="40" t="str">
        <f>Synthèse!C109</f>
        <v>Dans chaque page web, un lien d’évitement ou d’accès rapide à la zone de contenu principal est-il présent (hors cas particuliers) ?</v>
      </c>
      <c r="D93" s="41" t="s">
        <v>38</v>
      </c>
      <c r="E93" s="40" t="s">
        <v>321</v>
      </c>
      <c r="F93" s="40"/>
    </row>
    <row r="94" spans="1:6" ht="27.6">
      <c r="A94" s="128"/>
      <c r="B94" s="41" t="str">
        <f>Synthèse!B110</f>
        <v>12.8</v>
      </c>
      <c r="C94" s="40" t="str">
        <f>Synthèse!C110</f>
        <v>Dans chaque page web, l’ordre de tabulation est-il cohérent ?</v>
      </c>
      <c r="D94" s="41" t="s">
        <v>37</v>
      </c>
      <c r="E94" s="40"/>
      <c r="F94" s="40"/>
    </row>
    <row r="95" spans="1:6" ht="41.4">
      <c r="A95" s="128"/>
      <c r="B95" s="41" t="str">
        <f>Synthèse!B111</f>
        <v>12.9</v>
      </c>
      <c r="C95" s="40" t="str">
        <f>Synthèse!C111</f>
        <v>Dans chaque page web, la navigation ne doit pas contenir de piège au clavier. Cette règle est-elle respectée ?</v>
      </c>
      <c r="D95" s="41" t="s">
        <v>37</v>
      </c>
      <c r="E95" s="40"/>
      <c r="F95" s="40"/>
    </row>
    <row r="96" spans="1:6" ht="55.2">
      <c r="A96" s="128"/>
      <c r="B96" s="41" t="str">
        <f>Synthèse!B112</f>
        <v>12.10</v>
      </c>
      <c r="C96" s="40" t="str">
        <f>Synthèse!C112</f>
        <v>Dans chaque page web, les raccourcis clavier n’utilisant qu’une seule touche (lettre minuscule ou majuscule, ponctuation, chiffre ou symbole) sont-ils contrôlables par l’utilisateur ?</v>
      </c>
      <c r="D96" s="41" t="s">
        <v>39</v>
      </c>
      <c r="E96" s="40"/>
      <c r="F96" s="40"/>
    </row>
    <row r="97" spans="1:6" ht="69">
      <c r="A97" s="128"/>
      <c r="B97" s="41" t="str">
        <f>Synthèse!B113</f>
        <v>12.11</v>
      </c>
      <c r="C97" s="40" t="str">
        <f>Synthèse!C113</f>
        <v>Dans chaque page web, les contenus additionnels apparaissant au survol, à la prise de focus ou à l’activation d’un composant d’interface sont-ils si nécessaire atteignables au clavier ?</v>
      </c>
      <c r="D97" s="41" t="s">
        <v>37</v>
      </c>
      <c r="E97" s="40"/>
      <c r="F97" s="40"/>
    </row>
    <row r="98" spans="1:6" ht="41.4">
      <c r="A98" s="128" t="str">
        <f>Synthèse!A115</f>
        <v>Consultation</v>
      </c>
      <c r="B98" s="10" t="str">
        <f>Synthèse!B115</f>
        <v>13.1</v>
      </c>
      <c r="C98" s="2" t="str">
        <f>Synthèse!C115</f>
        <v>Pour chaque page web, l’utilisateur a-t-il le contrôle de chaque limite de temps modifiant le contenu (hors cas particuliers) ?</v>
      </c>
      <c r="D98" s="10" t="s">
        <v>39</v>
      </c>
      <c r="E98" s="2"/>
      <c r="F98" s="2"/>
    </row>
    <row r="99" spans="1:6" ht="55.2">
      <c r="A99" s="128"/>
      <c r="B99" s="10" t="str">
        <f>Synthèse!B116</f>
        <v>13.2</v>
      </c>
      <c r="C99" s="2" t="str">
        <f>Synthèse!C116</f>
        <v>Dans chaque page web, l’ouverture d’une nouvelle fenêtre ne doit pas être déclenchée sans action de l’utilisateur. Cette règle est-elle respectée ?</v>
      </c>
      <c r="D99" s="10" t="s">
        <v>37</v>
      </c>
      <c r="E99" s="2"/>
      <c r="F99" s="2"/>
    </row>
    <row r="100" spans="1:6" ht="138">
      <c r="A100" s="128"/>
      <c r="B100" s="10" t="str">
        <f>Synthèse!B117</f>
        <v>13.3</v>
      </c>
      <c r="C100" s="2" t="str">
        <f>Synthèse!C117</f>
        <v>Dans chaque page web, chaque document bureautique en téléchargement possède-t-il, si nécessaire, une version accessible (hors cas particuliers) ?</v>
      </c>
      <c r="D100" s="10" t="s">
        <v>38</v>
      </c>
      <c r="E100" s="2" t="s">
        <v>473</v>
      </c>
      <c r="F100" s="2"/>
    </row>
    <row r="101" spans="1:6" ht="41.4">
      <c r="A101" s="128"/>
      <c r="B101" s="10" t="str">
        <f>Synthèse!B118</f>
        <v>13.4</v>
      </c>
      <c r="C101" s="2" t="str">
        <f>Synthèse!C118</f>
        <v>Pour chaque document bureautique ayant une version accessible, cette version offre-t-elle la même information ?</v>
      </c>
      <c r="D101" s="10" t="s">
        <v>39</v>
      </c>
      <c r="E101" s="2"/>
      <c r="F101" s="2"/>
    </row>
    <row r="102" spans="1:6" ht="41.4">
      <c r="A102" s="128"/>
      <c r="B102" s="10" t="str">
        <f>Synthèse!B119</f>
        <v>13.5</v>
      </c>
      <c r="C102" s="2" t="str">
        <f>Synthèse!C119</f>
        <v>Dans chaque page web, chaque contenu cryptique (art ASCII, émoticon, syntaxe cryptique) a-t-il une alternative ?</v>
      </c>
      <c r="D102" s="10" t="s">
        <v>39</v>
      </c>
      <c r="E102" s="2"/>
      <c r="F102" s="2"/>
    </row>
    <row r="103" spans="1:6" ht="55.2">
      <c r="A103" s="128"/>
      <c r="B103" s="10" t="str">
        <f>Synthèse!B120</f>
        <v>13.6</v>
      </c>
      <c r="C103" s="2" t="str">
        <f>Synthèse!C120</f>
        <v>Dans chaque page web, pour chaque contenu cryptique (art ASCII, émoticon, syntaxe cryptique) ayant une alternative, cette alternative est-elle pertinente ?</v>
      </c>
      <c r="D103" s="10" t="s">
        <v>39</v>
      </c>
      <c r="E103" s="2"/>
      <c r="F103" s="2"/>
    </row>
    <row r="104" spans="1:6" ht="41.4">
      <c r="A104" s="128"/>
      <c r="B104" s="10" t="str">
        <f>Synthèse!B121</f>
        <v>13.7</v>
      </c>
      <c r="C104" s="2" t="str">
        <f>Synthèse!C121</f>
        <v>Dans chaque page web, les changements brusques de luminosité ou les effets de flash sont-ils correctement utilisés ?</v>
      </c>
      <c r="D104" s="10" t="s">
        <v>39</v>
      </c>
      <c r="E104" s="2"/>
      <c r="F104" s="2"/>
    </row>
    <row r="105" spans="1:6" ht="41.4">
      <c r="A105" s="128"/>
      <c r="B105" s="10" t="str">
        <f>Synthèse!B122</f>
        <v>13.8</v>
      </c>
      <c r="C105" s="2" t="str">
        <f>Synthèse!C122</f>
        <v>Dans chaque page web, chaque contenu en mouvement ou clignotant est-il contrôlable par l’utilisateur ?</v>
      </c>
      <c r="D105" s="10" t="s">
        <v>39</v>
      </c>
      <c r="E105" s="2"/>
      <c r="F105" s="2"/>
    </row>
    <row r="106" spans="1:6" ht="55.2">
      <c r="A106" s="128"/>
      <c r="B106" s="10" t="str">
        <f>Synthèse!B123</f>
        <v>13.9</v>
      </c>
      <c r="C106" s="2" t="str">
        <f>Synthèse!C123</f>
        <v>Dans chaque page web, le contenu proposé est-il consultable quelle que soit l’orientation de l’écran (portait ou paysage) (hors cas particuliers) ?</v>
      </c>
      <c r="D106" s="10" t="s">
        <v>37</v>
      </c>
      <c r="E106" s="2"/>
      <c r="F106" s="2"/>
    </row>
    <row r="107" spans="1:6" ht="69">
      <c r="A107" s="128"/>
      <c r="B107" s="10" t="str">
        <f>Synthèse!B124</f>
        <v>13.10</v>
      </c>
      <c r="C107" s="2" t="str">
        <f>Synthèse!C124</f>
        <v>Dans chaque page web, les fonctionnalités utilisables ou disponibles au moyen d’un geste complexe peuvent-elles être également disponibles au moyen d’un geste simple (hors cas particuliers) ?</v>
      </c>
      <c r="D107" s="10" t="s">
        <v>39</v>
      </c>
      <c r="E107" s="2"/>
      <c r="F107" s="2"/>
    </row>
    <row r="108" spans="1:6" ht="69">
      <c r="A108" s="128"/>
      <c r="B108" s="10" t="str">
        <f>Synthèse!B125</f>
        <v>13.11</v>
      </c>
      <c r="C108" s="2" t="str">
        <f>Synthèse!C125</f>
        <v>Dans chaque page web, les actions déclenchées au moyen d’un dispositif de pointage sur un point unique de l’écran peuvent-elles faire l’objet d’une annulation (hors cas particuliers) ?</v>
      </c>
      <c r="D108" s="10" t="s">
        <v>37</v>
      </c>
      <c r="E108" s="2"/>
      <c r="F108" s="2"/>
    </row>
    <row r="109" spans="1:6" ht="55.2">
      <c r="A109" s="128"/>
      <c r="B109" s="10" t="str">
        <f>Synthèse!B126</f>
        <v>13.12</v>
      </c>
      <c r="C109" s="2" t="str">
        <f>Synthèse!C126</f>
        <v>Dans chaque page web, les fonctionnalités qui impliquent un mouvement de l’appareil ou vers l’appareil peuvent-elles être satisfaites de manière alternative (hors cas particuliers) ?</v>
      </c>
      <c r="D109" s="10" t="s">
        <v>39</v>
      </c>
      <c r="E109" s="2"/>
      <c r="F109" s="2"/>
    </row>
  </sheetData>
  <autoFilter ref="D3:D109" xr:uid="{49625A0E-376B-7D41-A4B7-90C60FED4E19}"/>
  <mergeCells count="13">
    <mergeCell ref="A87:A97"/>
    <mergeCell ref="A98:A109"/>
    <mergeCell ref="A31:A38"/>
    <mergeCell ref="A39:A40"/>
    <mergeCell ref="A41:A45"/>
    <mergeCell ref="A46:A55"/>
    <mergeCell ref="A56:A59"/>
    <mergeCell ref="A60:A73"/>
    <mergeCell ref="A18:A30"/>
    <mergeCell ref="A13:A14"/>
    <mergeCell ref="A15:A17"/>
    <mergeCell ref="A4:A12"/>
    <mergeCell ref="A74:A86"/>
  </mergeCells>
  <conditionalFormatting sqref="D4:D109">
    <cfRule type="cellIs" dxfId="74" priority="2" stopIfTrue="1" operator="equal">
      <formula>"C"</formula>
    </cfRule>
  </conditionalFormatting>
  <conditionalFormatting sqref="D4:D109">
    <cfRule type="cellIs" dxfId="73" priority="4" stopIfTrue="1" operator="equal">
      <formula>"NA"</formula>
    </cfRule>
  </conditionalFormatting>
  <conditionalFormatting sqref="D4:D109">
    <cfRule type="cellIs" dxfId="72" priority="1" stopIfTrue="1" operator="equal">
      <formula>"NCT"</formula>
    </cfRule>
    <cfRule type="cellIs" dxfId="71" priority="3" stopIfTrue="1" operator="equal">
      <formula>"NC"</formula>
    </cfRule>
  </conditionalFormatting>
  <conditionalFormatting sqref="D4:D109">
    <cfRule type="cellIs" dxfId="70" priority="5" stopIfTrue="1" operator="equal">
      <formula>"NT"</formula>
    </cfRule>
  </conditionalFormatting>
  <dataValidations count="1">
    <dataValidation type="list" showErrorMessage="1" sqref="D4:D109" xr:uid="{00000000-0002-0000-0A00-000000000000}">
      <formula1>"C,NC,NA,NT"</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B109"/>
  <sheetViews>
    <sheetView zoomScaleNormal="100" workbookViewId="0">
      <pane xSplit="4" ySplit="3" topLeftCell="E4" activePane="bottomRight" state="frozen"/>
      <selection activeCell="D86" sqref="D86"/>
      <selection pane="topRight" activeCell="D86" sqref="D86"/>
      <selection pane="bottomLeft" activeCell="D86" sqref="D86"/>
      <selection pane="bottomRight" activeCell="E54" sqref="E54"/>
    </sheetView>
  </sheetViews>
  <sheetFormatPr baseColWidth="10" defaultColWidth="10.81640625" defaultRowHeight="13.8"/>
  <cols>
    <col min="1" max="1" width="3.81640625" style="1" customWidth="1"/>
    <col min="2" max="2" width="5.36328125" style="14" customWidth="1"/>
    <col min="3" max="3" width="35.81640625" style="9" customWidth="1"/>
    <col min="4" max="4" width="6.453125" style="14" customWidth="1"/>
    <col min="5" max="5" width="86.90625" style="9" customWidth="1"/>
    <col min="6" max="6" width="33.81640625" style="9" customWidth="1"/>
    <col min="7" max="1016" width="14.1796875" style="9" customWidth="1"/>
    <col min="1017" max="1023" width="10.81640625" style="1" customWidth="1"/>
    <col min="1024" max="16384" width="10.81640625" style="1"/>
  </cols>
  <sheetData>
    <row r="1" spans="1:1016" s="11" customFormat="1">
      <c r="A1" s="20" t="str">
        <f>Périmètre!B16</f>
        <v>Actualités</v>
      </c>
      <c r="B1" s="20"/>
      <c r="C1" s="21"/>
      <c r="D1" s="27"/>
      <c r="E1" s="20"/>
      <c r="F1" s="20"/>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row>
    <row r="2" spans="1:1016" s="11" customFormat="1">
      <c r="A2" s="22" t="str">
        <f>Périmètre!C16</f>
        <v>http://www.eau-seine-normandie.fr/actualites</v>
      </c>
      <c r="B2" s="22"/>
      <c r="C2" s="23"/>
      <c r="D2" s="28"/>
      <c r="E2" s="22"/>
      <c r="F2" s="22"/>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row>
    <row r="3" spans="1:1016">
      <c r="A3" s="24"/>
      <c r="B3" s="25" t="s">
        <v>255</v>
      </c>
      <c r="C3" s="25" t="s">
        <v>257</v>
      </c>
      <c r="D3" s="25" t="s">
        <v>258</v>
      </c>
      <c r="E3" s="25" t="s">
        <v>256</v>
      </c>
      <c r="F3" s="25" t="s">
        <v>4</v>
      </c>
    </row>
    <row r="4" spans="1:1016" ht="27.6">
      <c r="A4" s="129" t="str">
        <f>Synthèse!A9</f>
        <v>Images</v>
      </c>
      <c r="B4" s="10" t="str">
        <f>Synthèse!B9</f>
        <v>1.1</v>
      </c>
      <c r="C4" s="2" t="str">
        <f>Synthèse!C9</f>
        <v>Chaque image porteuse d’information a-t-elle une alternative textuelle ?</v>
      </c>
      <c r="D4" s="10" t="s">
        <v>37</v>
      </c>
      <c r="E4" s="2"/>
      <c r="F4" s="2"/>
      <c r="G4" s="1"/>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c r="TD4" s="12"/>
      <c r="TE4" s="12"/>
      <c r="TF4" s="12"/>
      <c r="TG4" s="12"/>
      <c r="TH4" s="12"/>
      <c r="TI4" s="12"/>
      <c r="TJ4" s="12"/>
      <c r="TK4" s="12"/>
      <c r="TL4" s="12"/>
      <c r="TM4" s="12"/>
      <c r="TN4" s="12"/>
      <c r="TO4" s="12"/>
      <c r="TP4" s="12"/>
      <c r="TQ4" s="12"/>
      <c r="TR4" s="12"/>
      <c r="TS4" s="12"/>
      <c r="TT4" s="12"/>
      <c r="TU4" s="12"/>
      <c r="TV4" s="12"/>
      <c r="TW4" s="12"/>
      <c r="TX4" s="12"/>
      <c r="TY4" s="12"/>
      <c r="TZ4" s="12"/>
      <c r="UA4" s="12"/>
      <c r="UB4" s="12"/>
      <c r="UC4" s="12"/>
      <c r="UD4" s="12"/>
      <c r="UE4" s="12"/>
      <c r="UF4" s="12"/>
      <c r="UG4" s="12"/>
      <c r="UH4" s="12"/>
      <c r="UI4" s="12"/>
      <c r="UJ4" s="12"/>
      <c r="UK4" s="12"/>
      <c r="UL4" s="12"/>
      <c r="UM4" s="12"/>
      <c r="UN4" s="12"/>
      <c r="UO4" s="12"/>
      <c r="UP4" s="12"/>
      <c r="UQ4" s="12"/>
      <c r="UR4" s="12"/>
      <c r="US4" s="12"/>
      <c r="UT4" s="12"/>
      <c r="UU4" s="12"/>
      <c r="UV4" s="12"/>
      <c r="UW4" s="12"/>
      <c r="UX4" s="12"/>
      <c r="UY4" s="12"/>
      <c r="UZ4" s="12"/>
      <c r="VA4" s="12"/>
      <c r="VB4" s="12"/>
      <c r="VC4" s="12"/>
      <c r="VD4" s="12"/>
      <c r="VE4" s="12"/>
      <c r="VF4" s="12"/>
      <c r="VG4" s="12"/>
      <c r="VH4" s="12"/>
      <c r="VI4" s="12"/>
      <c r="VJ4" s="12"/>
      <c r="VK4" s="12"/>
      <c r="VL4" s="12"/>
      <c r="VM4" s="12"/>
      <c r="VN4" s="12"/>
      <c r="VO4" s="12"/>
      <c r="VP4" s="12"/>
      <c r="VQ4" s="12"/>
      <c r="VR4" s="12"/>
      <c r="VS4" s="12"/>
      <c r="VT4" s="12"/>
      <c r="VU4" s="12"/>
      <c r="VV4" s="12"/>
      <c r="VW4" s="12"/>
      <c r="VX4" s="12"/>
      <c r="VY4" s="12"/>
      <c r="VZ4" s="12"/>
      <c r="WA4" s="12"/>
      <c r="WB4" s="12"/>
      <c r="WC4" s="12"/>
      <c r="WD4" s="12"/>
      <c r="WE4" s="12"/>
      <c r="WF4" s="12"/>
      <c r="WG4" s="12"/>
      <c r="WH4" s="12"/>
      <c r="WI4" s="12"/>
      <c r="WJ4" s="12"/>
      <c r="WK4" s="12"/>
      <c r="WL4" s="12"/>
      <c r="WM4" s="12"/>
      <c r="WN4" s="12"/>
      <c r="WO4" s="12"/>
      <c r="WP4" s="12"/>
      <c r="WQ4" s="12"/>
      <c r="WR4" s="12"/>
      <c r="WS4" s="12"/>
      <c r="WT4" s="12"/>
      <c r="WU4" s="12"/>
      <c r="WV4" s="12"/>
      <c r="WW4" s="12"/>
      <c r="WX4" s="12"/>
      <c r="WY4" s="12"/>
      <c r="WZ4" s="12"/>
      <c r="XA4" s="12"/>
      <c r="XB4" s="12"/>
      <c r="XC4" s="12"/>
      <c r="XD4" s="12"/>
      <c r="XE4" s="12"/>
      <c r="XF4" s="12"/>
      <c r="XG4" s="12"/>
      <c r="XH4" s="12"/>
      <c r="XI4" s="12"/>
      <c r="XJ4" s="12"/>
      <c r="XK4" s="12"/>
      <c r="XL4" s="12"/>
      <c r="XM4" s="12"/>
      <c r="XN4" s="12"/>
      <c r="XO4" s="12"/>
      <c r="XP4" s="12"/>
      <c r="XQ4" s="12"/>
      <c r="XR4" s="12"/>
      <c r="XS4" s="12"/>
      <c r="XT4" s="12"/>
      <c r="XU4" s="12"/>
      <c r="XV4" s="12"/>
      <c r="XW4" s="12"/>
      <c r="XX4" s="12"/>
      <c r="XY4" s="12"/>
      <c r="XZ4" s="12"/>
      <c r="YA4" s="12"/>
      <c r="YB4" s="12"/>
      <c r="YC4" s="12"/>
      <c r="YD4" s="12"/>
      <c r="YE4" s="12"/>
      <c r="YF4" s="12"/>
      <c r="YG4" s="12"/>
      <c r="YH4" s="12"/>
      <c r="YI4" s="12"/>
      <c r="YJ4" s="12"/>
      <c r="YK4" s="12"/>
      <c r="YL4" s="12"/>
      <c r="YM4" s="12"/>
      <c r="YN4" s="12"/>
      <c r="YO4" s="12"/>
      <c r="YP4" s="12"/>
      <c r="YQ4" s="12"/>
      <c r="YR4" s="12"/>
      <c r="YS4" s="12"/>
      <c r="YT4" s="12"/>
      <c r="YU4" s="12"/>
      <c r="YV4" s="12"/>
      <c r="YW4" s="12"/>
      <c r="YX4" s="12"/>
      <c r="YY4" s="12"/>
      <c r="YZ4" s="12"/>
      <c r="ZA4" s="12"/>
      <c r="ZB4" s="12"/>
      <c r="ZC4" s="12"/>
      <c r="ZD4" s="12"/>
      <c r="ZE4" s="12"/>
      <c r="ZF4" s="12"/>
      <c r="ZG4" s="12"/>
      <c r="ZH4" s="12"/>
      <c r="ZI4" s="12"/>
      <c r="ZJ4" s="12"/>
      <c r="ZK4" s="12"/>
      <c r="ZL4" s="12"/>
      <c r="ZM4" s="12"/>
      <c r="ZN4" s="12"/>
      <c r="ZO4" s="12"/>
      <c r="ZP4" s="12"/>
      <c r="ZQ4" s="12"/>
      <c r="ZR4" s="12"/>
      <c r="ZS4" s="12"/>
      <c r="ZT4" s="12"/>
      <c r="ZU4" s="12"/>
      <c r="ZV4" s="12"/>
      <c r="ZW4" s="12"/>
      <c r="ZX4" s="12"/>
      <c r="ZY4" s="12"/>
      <c r="ZZ4" s="12"/>
      <c r="AAA4" s="12"/>
      <c r="AAB4" s="12"/>
      <c r="AAC4" s="12"/>
      <c r="AAD4" s="12"/>
      <c r="AAE4" s="12"/>
      <c r="AAF4" s="12"/>
      <c r="AAG4" s="12"/>
      <c r="AAH4" s="12"/>
      <c r="AAI4" s="12"/>
      <c r="AAJ4" s="12"/>
      <c r="AAK4" s="12"/>
      <c r="AAL4" s="12"/>
      <c r="AAM4" s="12"/>
      <c r="AAN4" s="12"/>
      <c r="AAO4" s="12"/>
      <c r="AAP4" s="12"/>
      <c r="AAQ4" s="12"/>
      <c r="AAR4" s="12"/>
      <c r="AAS4" s="12"/>
      <c r="AAT4" s="12"/>
      <c r="AAU4" s="12"/>
      <c r="AAV4" s="12"/>
      <c r="AAW4" s="12"/>
      <c r="AAX4" s="12"/>
      <c r="AAY4" s="12"/>
      <c r="AAZ4" s="12"/>
      <c r="ABA4" s="12"/>
      <c r="ABB4" s="12"/>
      <c r="ABC4" s="12"/>
      <c r="ABD4" s="12"/>
      <c r="ABE4" s="12"/>
      <c r="ABF4" s="12"/>
      <c r="ABG4" s="12"/>
      <c r="ABH4" s="12"/>
      <c r="ABI4" s="12"/>
      <c r="ABJ4" s="12"/>
      <c r="ABK4" s="12"/>
      <c r="ABL4" s="12"/>
      <c r="ABM4" s="12"/>
      <c r="ABN4" s="12"/>
      <c r="ABO4" s="12"/>
      <c r="ABP4" s="12"/>
      <c r="ABQ4" s="12"/>
      <c r="ABR4" s="12"/>
      <c r="ABS4" s="12"/>
      <c r="ABT4" s="12"/>
      <c r="ABU4" s="12"/>
      <c r="ABV4" s="12"/>
      <c r="ABW4" s="12"/>
      <c r="ABX4" s="12"/>
      <c r="ABY4" s="12"/>
      <c r="ABZ4" s="12"/>
      <c r="ACA4" s="12"/>
      <c r="ACB4" s="12"/>
      <c r="ACC4" s="12"/>
      <c r="ACD4" s="12"/>
      <c r="ACE4" s="12"/>
      <c r="ACF4" s="12"/>
      <c r="ACG4" s="12"/>
      <c r="ACH4" s="12"/>
      <c r="ACI4" s="12"/>
      <c r="ACJ4" s="12"/>
      <c r="ACK4" s="12"/>
      <c r="ACL4" s="12"/>
      <c r="ACM4" s="12"/>
      <c r="ACN4" s="12"/>
      <c r="ACO4" s="12"/>
      <c r="ACP4" s="12"/>
      <c r="ACQ4" s="12"/>
      <c r="ACR4" s="12"/>
      <c r="ACS4" s="12"/>
      <c r="ACT4" s="12"/>
      <c r="ACU4" s="12"/>
      <c r="ACV4" s="12"/>
      <c r="ACW4" s="12"/>
      <c r="ACX4" s="12"/>
      <c r="ACY4" s="12"/>
      <c r="ACZ4" s="12"/>
      <c r="ADA4" s="12"/>
      <c r="ADB4" s="12"/>
      <c r="ADC4" s="12"/>
      <c r="ADD4" s="12"/>
      <c r="ADE4" s="12"/>
      <c r="ADF4" s="12"/>
      <c r="ADG4" s="12"/>
      <c r="ADH4" s="12"/>
      <c r="ADI4" s="12"/>
      <c r="ADJ4" s="12"/>
      <c r="ADK4" s="12"/>
      <c r="ADL4" s="12"/>
      <c r="ADM4" s="12"/>
      <c r="ADN4" s="12"/>
      <c r="ADO4" s="12"/>
      <c r="ADP4" s="12"/>
      <c r="ADQ4" s="12"/>
      <c r="ADR4" s="12"/>
      <c r="ADS4" s="12"/>
      <c r="ADT4" s="12"/>
      <c r="ADU4" s="12"/>
      <c r="ADV4" s="12"/>
      <c r="ADW4" s="12"/>
      <c r="ADX4" s="12"/>
      <c r="ADY4" s="12"/>
      <c r="ADZ4" s="12"/>
      <c r="AEA4" s="12"/>
      <c r="AEB4" s="12"/>
      <c r="AEC4" s="12"/>
      <c r="AED4" s="12"/>
      <c r="AEE4" s="12"/>
      <c r="AEF4" s="12"/>
      <c r="AEG4" s="12"/>
      <c r="AEH4" s="12"/>
      <c r="AEI4" s="12"/>
      <c r="AEJ4" s="12"/>
      <c r="AEK4" s="12"/>
      <c r="AEL4" s="12"/>
      <c r="AEM4" s="12"/>
      <c r="AEN4" s="12"/>
      <c r="AEO4" s="12"/>
      <c r="AEP4" s="12"/>
      <c r="AEQ4" s="12"/>
      <c r="AER4" s="12"/>
      <c r="AES4" s="12"/>
      <c r="AET4" s="12"/>
      <c r="AEU4" s="12"/>
      <c r="AEV4" s="12"/>
      <c r="AEW4" s="12"/>
      <c r="AEX4" s="12"/>
      <c r="AEY4" s="12"/>
      <c r="AEZ4" s="12"/>
      <c r="AFA4" s="12"/>
      <c r="AFB4" s="12"/>
      <c r="AFC4" s="12"/>
      <c r="AFD4" s="12"/>
      <c r="AFE4" s="12"/>
      <c r="AFF4" s="12"/>
      <c r="AFG4" s="12"/>
      <c r="AFH4" s="12"/>
      <c r="AFI4" s="12"/>
      <c r="AFJ4" s="12"/>
      <c r="AFK4" s="12"/>
      <c r="AFL4" s="12"/>
      <c r="AFM4" s="12"/>
      <c r="AFN4" s="12"/>
      <c r="AFO4" s="12"/>
      <c r="AFP4" s="12"/>
      <c r="AFQ4" s="12"/>
      <c r="AFR4" s="12"/>
      <c r="AFS4" s="12"/>
      <c r="AFT4" s="12"/>
      <c r="AFU4" s="12"/>
      <c r="AFV4" s="12"/>
      <c r="AFW4" s="12"/>
      <c r="AFX4" s="12"/>
      <c r="AFY4" s="12"/>
      <c r="AFZ4" s="12"/>
      <c r="AGA4" s="12"/>
      <c r="AGB4" s="12"/>
      <c r="AGC4" s="12"/>
      <c r="AGD4" s="12"/>
      <c r="AGE4" s="12"/>
      <c r="AGF4" s="12"/>
      <c r="AGG4" s="12"/>
      <c r="AGH4" s="12"/>
      <c r="AGI4" s="12"/>
      <c r="AGJ4" s="12"/>
      <c r="AGK4" s="12"/>
      <c r="AGL4" s="12"/>
      <c r="AGM4" s="12"/>
      <c r="AGN4" s="12"/>
      <c r="AGO4" s="12"/>
      <c r="AGP4" s="12"/>
      <c r="AGQ4" s="12"/>
      <c r="AGR4" s="12"/>
      <c r="AGS4" s="12"/>
      <c r="AGT4" s="12"/>
      <c r="AGU4" s="12"/>
      <c r="AGV4" s="12"/>
      <c r="AGW4" s="12"/>
      <c r="AGX4" s="12"/>
      <c r="AGY4" s="12"/>
      <c r="AGZ4" s="12"/>
      <c r="AHA4" s="12"/>
      <c r="AHB4" s="12"/>
      <c r="AHC4" s="12"/>
      <c r="AHD4" s="12"/>
      <c r="AHE4" s="12"/>
      <c r="AHF4" s="12"/>
      <c r="AHG4" s="12"/>
      <c r="AHH4" s="12"/>
      <c r="AHI4" s="12"/>
      <c r="AHJ4" s="12"/>
      <c r="AHK4" s="12"/>
      <c r="AHL4" s="12"/>
      <c r="AHM4" s="12"/>
      <c r="AHN4" s="12"/>
      <c r="AHO4" s="12"/>
      <c r="AHP4" s="12"/>
      <c r="AHQ4" s="12"/>
      <c r="AHR4" s="12"/>
      <c r="AHS4" s="12"/>
      <c r="AHT4" s="12"/>
      <c r="AHU4" s="12"/>
      <c r="AHV4" s="12"/>
      <c r="AHW4" s="12"/>
      <c r="AHX4" s="12"/>
      <c r="AHY4" s="12"/>
      <c r="AHZ4" s="12"/>
      <c r="AIA4" s="12"/>
      <c r="AIB4" s="12"/>
      <c r="AIC4" s="12"/>
      <c r="AID4" s="12"/>
      <c r="AIE4" s="12"/>
      <c r="AIF4" s="12"/>
      <c r="AIG4" s="12"/>
      <c r="AIH4" s="12"/>
      <c r="AII4" s="12"/>
      <c r="AIJ4" s="12"/>
      <c r="AIK4" s="12"/>
      <c r="AIL4" s="12"/>
      <c r="AIM4" s="12"/>
      <c r="AIN4" s="12"/>
      <c r="AIO4" s="12"/>
      <c r="AIP4" s="12"/>
      <c r="AIQ4" s="12"/>
      <c r="AIR4" s="12"/>
      <c r="AIS4" s="12"/>
      <c r="AIT4" s="12"/>
      <c r="AIU4" s="12"/>
      <c r="AIV4" s="12"/>
      <c r="AIW4" s="12"/>
      <c r="AIX4" s="12"/>
      <c r="AIY4" s="12"/>
      <c r="AIZ4" s="12"/>
      <c r="AJA4" s="12"/>
      <c r="AJB4" s="12"/>
      <c r="AJC4" s="12"/>
      <c r="AJD4" s="12"/>
      <c r="AJE4" s="12"/>
      <c r="AJF4" s="12"/>
      <c r="AJG4" s="12"/>
      <c r="AJH4" s="12"/>
      <c r="AJI4" s="12"/>
      <c r="AJJ4" s="12"/>
      <c r="AJK4" s="12"/>
      <c r="AJL4" s="12"/>
      <c r="AJM4" s="12"/>
      <c r="AJN4" s="12"/>
      <c r="AJO4" s="12"/>
      <c r="AJP4" s="12"/>
      <c r="AJQ4" s="12"/>
      <c r="AJR4" s="12"/>
      <c r="AJS4" s="12"/>
      <c r="AJT4" s="12"/>
      <c r="AJU4" s="12"/>
      <c r="AJV4" s="12"/>
      <c r="AJW4" s="12"/>
      <c r="AJX4" s="12"/>
      <c r="AJY4" s="12"/>
      <c r="AJZ4" s="12"/>
      <c r="AKA4" s="12"/>
      <c r="AKB4" s="12"/>
      <c r="AKC4" s="12"/>
      <c r="AKD4" s="12"/>
      <c r="AKE4" s="12"/>
      <c r="AKF4" s="12"/>
      <c r="AKG4" s="12"/>
      <c r="AKH4" s="12"/>
      <c r="AKI4" s="12"/>
      <c r="AKJ4" s="12"/>
      <c r="AKK4" s="12"/>
      <c r="AKL4" s="12"/>
      <c r="AKM4" s="12"/>
      <c r="AKN4" s="12"/>
      <c r="AKO4" s="12"/>
      <c r="AKP4" s="12"/>
      <c r="AKQ4" s="12"/>
      <c r="AKR4" s="12"/>
      <c r="AKS4" s="12"/>
      <c r="AKT4" s="12"/>
      <c r="AKU4" s="12"/>
      <c r="AKV4" s="12"/>
      <c r="AKW4" s="12"/>
      <c r="AKX4" s="12"/>
      <c r="AKY4" s="12"/>
      <c r="AKZ4" s="12"/>
      <c r="ALA4" s="12"/>
      <c r="ALB4" s="12"/>
      <c r="ALC4" s="12"/>
      <c r="ALD4" s="12"/>
      <c r="ALE4" s="12"/>
      <c r="ALF4" s="12"/>
      <c r="ALG4" s="12"/>
      <c r="ALH4" s="12"/>
      <c r="ALI4" s="12"/>
      <c r="ALJ4" s="12"/>
      <c r="ALK4" s="12"/>
      <c r="ALL4" s="12"/>
      <c r="ALM4" s="12"/>
      <c r="ALN4" s="12"/>
      <c r="ALO4" s="12"/>
      <c r="ALP4" s="12"/>
      <c r="ALQ4" s="12"/>
      <c r="ALR4" s="12"/>
      <c r="ALS4" s="12"/>
      <c r="ALT4" s="12"/>
      <c r="ALU4" s="12"/>
      <c r="ALV4" s="12"/>
      <c r="ALW4" s="12"/>
      <c r="ALX4" s="12"/>
      <c r="ALY4" s="12"/>
      <c r="ALZ4" s="12"/>
      <c r="AMA4" s="12"/>
      <c r="AMB4" s="12"/>
    </row>
    <row r="5" spans="1:1016" ht="41.4">
      <c r="A5" s="116"/>
      <c r="B5" s="10" t="str">
        <f>Synthèse!B10</f>
        <v>1.2</v>
      </c>
      <c r="C5" s="2" t="str">
        <f>Synthèse!C10</f>
        <v>Chaque image de décoration est-elle correctement ignorée par les technologies d’assistance ?</v>
      </c>
      <c r="D5" s="10" t="s">
        <v>38</v>
      </c>
      <c r="E5" s="2" t="s">
        <v>342</v>
      </c>
      <c r="F5" s="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c r="NW5" s="12"/>
      <c r="NX5" s="12"/>
      <c r="NY5" s="12"/>
      <c r="NZ5" s="12"/>
      <c r="OA5" s="12"/>
      <c r="OB5" s="12"/>
      <c r="OC5" s="12"/>
      <c r="OD5" s="12"/>
      <c r="OE5" s="12"/>
      <c r="OF5" s="12"/>
      <c r="OG5" s="12"/>
      <c r="OH5" s="12"/>
      <c r="OI5" s="12"/>
      <c r="OJ5" s="12"/>
      <c r="OK5" s="12"/>
      <c r="OL5" s="12"/>
      <c r="OM5" s="12"/>
      <c r="ON5" s="12"/>
      <c r="OO5" s="12"/>
      <c r="OP5" s="12"/>
      <c r="OQ5" s="12"/>
      <c r="OR5" s="12"/>
      <c r="OS5" s="12"/>
      <c r="OT5" s="12"/>
      <c r="OU5" s="12"/>
      <c r="OV5" s="12"/>
      <c r="OW5" s="12"/>
      <c r="OX5" s="12"/>
      <c r="OY5" s="12"/>
      <c r="OZ5" s="12"/>
      <c r="PA5" s="12"/>
      <c r="PB5" s="12"/>
      <c r="PC5" s="12"/>
      <c r="PD5" s="12"/>
      <c r="PE5" s="12"/>
      <c r="PF5" s="12"/>
      <c r="PG5" s="12"/>
      <c r="PH5" s="12"/>
      <c r="PI5" s="12"/>
      <c r="PJ5" s="12"/>
      <c r="PK5" s="12"/>
      <c r="PL5" s="12"/>
      <c r="PM5" s="12"/>
      <c r="PN5" s="12"/>
      <c r="PO5" s="12"/>
      <c r="PP5" s="12"/>
      <c r="PQ5" s="12"/>
      <c r="PR5" s="12"/>
      <c r="PS5" s="12"/>
      <c r="PT5" s="12"/>
      <c r="PU5" s="12"/>
      <c r="PV5" s="12"/>
      <c r="PW5" s="12"/>
      <c r="PX5" s="12"/>
      <c r="PY5" s="12"/>
      <c r="PZ5" s="12"/>
      <c r="QA5" s="12"/>
      <c r="QB5" s="12"/>
      <c r="QC5" s="12"/>
      <c r="QD5" s="12"/>
      <c r="QE5" s="12"/>
      <c r="QF5" s="12"/>
      <c r="QG5" s="12"/>
      <c r="QH5" s="12"/>
      <c r="QI5" s="12"/>
      <c r="QJ5" s="12"/>
      <c r="QK5" s="12"/>
      <c r="QL5" s="12"/>
      <c r="QM5" s="12"/>
      <c r="QN5" s="12"/>
      <c r="QO5" s="12"/>
      <c r="QP5" s="12"/>
      <c r="QQ5" s="12"/>
      <c r="QR5" s="12"/>
      <c r="QS5" s="12"/>
      <c r="QT5" s="12"/>
      <c r="QU5" s="12"/>
      <c r="QV5" s="12"/>
      <c r="QW5" s="12"/>
      <c r="QX5" s="12"/>
      <c r="QY5" s="12"/>
      <c r="QZ5" s="12"/>
      <c r="RA5" s="12"/>
      <c r="RB5" s="12"/>
      <c r="RC5" s="12"/>
      <c r="RD5" s="12"/>
      <c r="RE5" s="12"/>
      <c r="RF5" s="12"/>
      <c r="RG5" s="12"/>
      <c r="RH5" s="12"/>
      <c r="RI5" s="12"/>
      <c r="RJ5" s="12"/>
      <c r="RK5" s="12"/>
      <c r="RL5" s="12"/>
      <c r="RM5" s="12"/>
      <c r="RN5" s="12"/>
      <c r="RO5" s="12"/>
      <c r="RP5" s="12"/>
      <c r="RQ5" s="12"/>
      <c r="RR5" s="12"/>
      <c r="RS5" s="12"/>
      <c r="RT5" s="12"/>
      <c r="RU5" s="12"/>
      <c r="RV5" s="12"/>
      <c r="RW5" s="12"/>
      <c r="RX5" s="12"/>
      <c r="RY5" s="12"/>
      <c r="RZ5" s="12"/>
      <c r="SA5" s="12"/>
      <c r="SB5" s="12"/>
      <c r="SC5" s="12"/>
      <c r="SD5" s="12"/>
      <c r="SE5" s="12"/>
      <c r="SF5" s="12"/>
      <c r="SG5" s="12"/>
      <c r="SH5" s="12"/>
      <c r="SI5" s="12"/>
      <c r="SJ5" s="12"/>
      <c r="SK5" s="12"/>
      <c r="SL5" s="12"/>
      <c r="SM5" s="12"/>
      <c r="SN5" s="12"/>
      <c r="SO5" s="12"/>
      <c r="SP5" s="12"/>
      <c r="SQ5" s="12"/>
      <c r="SR5" s="12"/>
      <c r="SS5" s="12"/>
      <c r="ST5" s="12"/>
      <c r="SU5" s="12"/>
      <c r="SV5" s="12"/>
      <c r="SW5" s="12"/>
      <c r="SX5" s="12"/>
      <c r="SY5" s="12"/>
      <c r="SZ5" s="12"/>
      <c r="TA5" s="12"/>
      <c r="TB5" s="12"/>
      <c r="TC5" s="12"/>
      <c r="TD5" s="12"/>
      <c r="TE5" s="12"/>
      <c r="TF5" s="12"/>
      <c r="TG5" s="12"/>
      <c r="TH5" s="12"/>
      <c r="TI5" s="12"/>
      <c r="TJ5" s="12"/>
      <c r="TK5" s="12"/>
      <c r="TL5" s="12"/>
      <c r="TM5" s="12"/>
      <c r="TN5" s="12"/>
      <c r="TO5" s="12"/>
      <c r="TP5" s="12"/>
      <c r="TQ5" s="12"/>
      <c r="TR5" s="12"/>
      <c r="TS5" s="12"/>
      <c r="TT5" s="12"/>
      <c r="TU5" s="12"/>
      <c r="TV5" s="12"/>
      <c r="TW5" s="12"/>
      <c r="TX5" s="12"/>
      <c r="TY5" s="12"/>
      <c r="TZ5" s="12"/>
      <c r="UA5" s="12"/>
      <c r="UB5" s="12"/>
      <c r="UC5" s="12"/>
      <c r="UD5" s="12"/>
      <c r="UE5" s="12"/>
      <c r="UF5" s="12"/>
      <c r="UG5" s="12"/>
      <c r="UH5" s="12"/>
      <c r="UI5" s="12"/>
      <c r="UJ5" s="12"/>
      <c r="UK5" s="12"/>
      <c r="UL5" s="12"/>
      <c r="UM5" s="12"/>
      <c r="UN5" s="12"/>
      <c r="UO5" s="12"/>
      <c r="UP5" s="12"/>
      <c r="UQ5" s="12"/>
      <c r="UR5" s="12"/>
      <c r="US5" s="12"/>
      <c r="UT5" s="12"/>
      <c r="UU5" s="12"/>
      <c r="UV5" s="12"/>
      <c r="UW5" s="12"/>
      <c r="UX5" s="12"/>
      <c r="UY5" s="12"/>
      <c r="UZ5" s="12"/>
      <c r="VA5" s="12"/>
      <c r="VB5" s="12"/>
      <c r="VC5" s="12"/>
      <c r="VD5" s="12"/>
      <c r="VE5" s="12"/>
      <c r="VF5" s="12"/>
      <c r="VG5" s="12"/>
      <c r="VH5" s="12"/>
      <c r="VI5" s="12"/>
      <c r="VJ5" s="12"/>
      <c r="VK5" s="12"/>
      <c r="VL5" s="12"/>
      <c r="VM5" s="12"/>
      <c r="VN5" s="12"/>
      <c r="VO5" s="12"/>
      <c r="VP5" s="12"/>
      <c r="VQ5" s="12"/>
      <c r="VR5" s="12"/>
      <c r="VS5" s="12"/>
      <c r="VT5" s="12"/>
      <c r="VU5" s="12"/>
      <c r="VV5" s="12"/>
      <c r="VW5" s="12"/>
      <c r="VX5" s="12"/>
      <c r="VY5" s="12"/>
      <c r="VZ5" s="12"/>
      <c r="WA5" s="12"/>
      <c r="WB5" s="12"/>
      <c r="WC5" s="12"/>
      <c r="WD5" s="12"/>
      <c r="WE5" s="12"/>
      <c r="WF5" s="12"/>
      <c r="WG5" s="12"/>
      <c r="WH5" s="12"/>
      <c r="WI5" s="12"/>
      <c r="WJ5" s="12"/>
      <c r="WK5" s="12"/>
      <c r="WL5" s="12"/>
      <c r="WM5" s="12"/>
      <c r="WN5" s="12"/>
      <c r="WO5" s="12"/>
      <c r="WP5" s="12"/>
      <c r="WQ5" s="12"/>
      <c r="WR5" s="12"/>
      <c r="WS5" s="12"/>
      <c r="WT5" s="12"/>
      <c r="WU5" s="12"/>
      <c r="WV5" s="12"/>
      <c r="WW5" s="12"/>
      <c r="WX5" s="12"/>
      <c r="WY5" s="12"/>
      <c r="WZ5" s="12"/>
      <c r="XA5" s="12"/>
      <c r="XB5" s="12"/>
      <c r="XC5" s="12"/>
      <c r="XD5" s="12"/>
      <c r="XE5" s="12"/>
      <c r="XF5" s="12"/>
      <c r="XG5" s="12"/>
      <c r="XH5" s="12"/>
      <c r="XI5" s="12"/>
      <c r="XJ5" s="12"/>
      <c r="XK5" s="12"/>
      <c r="XL5" s="12"/>
      <c r="XM5" s="12"/>
      <c r="XN5" s="12"/>
      <c r="XO5" s="12"/>
      <c r="XP5" s="12"/>
      <c r="XQ5" s="12"/>
      <c r="XR5" s="12"/>
      <c r="XS5" s="12"/>
      <c r="XT5" s="12"/>
      <c r="XU5" s="12"/>
      <c r="XV5" s="12"/>
      <c r="XW5" s="12"/>
      <c r="XX5" s="12"/>
      <c r="XY5" s="12"/>
      <c r="XZ5" s="12"/>
      <c r="YA5" s="12"/>
      <c r="YB5" s="12"/>
      <c r="YC5" s="12"/>
      <c r="YD5" s="12"/>
      <c r="YE5" s="12"/>
      <c r="YF5" s="12"/>
      <c r="YG5" s="12"/>
      <c r="YH5" s="12"/>
      <c r="YI5" s="12"/>
      <c r="YJ5" s="12"/>
      <c r="YK5" s="12"/>
      <c r="YL5" s="12"/>
      <c r="YM5" s="12"/>
      <c r="YN5" s="12"/>
      <c r="YO5" s="12"/>
      <c r="YP5" s="12"/>
      <c r="YQ5" s="12"/>
      <c r="YR5" s="12"/>
      <c r="YS5" s="12"/>
      <c r="YT5" s="12"/>
      <c r="YU5" s="12"/>
      <c r="YV5" s="12"/>
      <c r="YW5" s="12"/>
      <c r="YX5" s="12"/>
      <c r="YY5" s="12"/>
      <c r="YZ5" s="12"/>
      <c r="ZA5" s="12"/>
      <c r="ZB5" s="12"/>
      <c r="ZC5" s="12"/>
      <c r="ZD5" s="12"/>
      <c r="ZE5" s="12"/>
      <c r="ZF5" s="12"/>
      <c r="ZG5" s="12"/>
      <c r="ZH5" s="12"/>
      <c r="ZI5" s="12"/>
      <c r="ZJ5" s="12"/>
      <c r="ZK5" s="12"/>
      <c r="ZL5" s="12"/>
      <c r="ZM5" s="12"/>
      <c r="ZN5" s="12"/>
      <c r="ZO5" s="12"/>
      <c r="ZP5" s="12"/>
      <c r="ZQ5" s="12"/>
      <c r="ZR5" s="12"/>
      <c r="ZS5" s="12"/>
      <c r="ZT5" s="12"/>
      <c r="ZU5" s="12"/>
      <c r="ZV5" s="12"/>
      <c r="ZW5" s="12"/>
      <c r="ZX5" s="12"/>
      <c r="ZY5" s="12"/>
      <c r="ZZ5" s="12"/>
      <c r="AAA5" s="12"/>
      <c r="AAB5" s="12"/>
      <c r="AAC5" s="12"/>
      <c r="AAD5" s="12"/>
      <c r="AAE5" s="12"/>
      <c r="AAF5" s="12"/>
      <c r="AAG5" s="12"/>
      <c r="AAH5" s="12"/>
      <c r="AAI5" s="12"/>
      <c r="AAJ5" s="12"/>
      <c r="AAK5" s="12"/>
      <c r="AAL5" s="12"/>
      <c r="AAM5" s="12"/>
      <c r="AAN5" s="12"/>
      <c r="AAO5" s="12"/>
      <c r="AAP5" s="12"/>
      <c r="AAQ5" s="12"/>
      <c r="AAR5" s="12"/>
      <c r="AAS5" s="12"/>
      <c r="AAT5" s="12"/>
      <c r="AAU5" s="12"/>
      <c r="AAV5" s="12"/>
      <c r="AAW5" s="12"/>
      <c r="AAX5" s="12"/>
      <c r="AAY5" s="12"/>
      <c r="AAZ5" s="12"/>
      <c r="ABA5" s="12"/>
      <c r="ABB5" s="12"/>
      <c r="ABC5" s="12"/>
      <c r="ABD5" s="12"/>
      <c r="ABE5" s="12"/>
      <c r="ABF5" s="12"/>
      <c r="ABG5" s="12"/>
      <c r="ABH5" s="12"/>
      <c r="ABI5" s="12"/>
      <c r="ABJ5" s="12"/>
      <c r="ABK5" s="12"/>
      <c r="ABL5" s="12"/>
      <c r="ABM5" s="12"/>
      <c r="ABN5" s="12"/>
      <c r="ABO5" s="12"/>
      <c r="ABP5" s="12"/>
      <c r="ABQ5" s="12"/>
      <c r="ABR5" s="12"/>
      <c r="ABS5" s="12"/>
      <c r="ABT5" s="12"/>
      <c r="ABU5" s="12"/>
      <c r="ABV5" s="12"/>
      <c r="ABW5" s="12"/>
      <c r="ABX5" s="12"/>
      <c r="ABY5" s="12"/>
      <c r="ABZ5" s="12"/>
      <c r="ACA5" s="12"/>
      <c r="ACB5" s="12"/>
      <c r="ACC5" s="12"/>
      <c r="ACD5" s="12"/>
      <c r="ACE5" s="12"/>
      <c r="ACF5" s="12"/>
      <c r="ACG5" s="12"/>
      <c r="ACH5" s="12"/>
      <c r="ACI5" s="12"/>
      <c r="ACJ5" s="12"/>
      <c r="ACK5" s="12"/>
      <c r="ACL5" s="12"/>
      <c r="ACM5" s="12"/>
      <c r="ACN5" s="12"/>
      <c r="ACO5" s="12"/>
      <c r="ACP5" s="12"/>
      <c r="ACQ5" s="12"/>
      <c r="ACR5" s="12"/>
      <c r="ACS5" s="12"/>
      <c r="ACT5" s="12"/>
      <c r="ACU5" s="12"/>
      <c r="ACV5" s="12"/>
      <c r="ACW5" s="12"/>
      <c r="ACX5" s="12"/>
      <c r="ACY5" s="12"/>
      <c r="ACZ5" s="12"/>
      <c r="ADA5" s="12"/>
      <c r="ADB5" s="12"/>
      <c r="ADC5" s="12"/>
      <c r="ADD5" s="12"/>
      <c r="ADE5" s="12"/>
      <c r="ADF5" s="12"/>
      <c r="ADG5" s="12"/>
      <c r="ADH5" s="12"/>
      <c r="ADI5" s="12"/>
      <c r="ADJ5" s="12"/>
      <c r="ADK5" s="12"/>
      <c r="ADL5" s="12"/>
      <c r="ADM5" s="12"/>
      <c r="ADN5" s="12"/>
      <c r="ADO5" s="12"/>
      <c r="ADP5" s="12"/>
      <c r="ADQ5" s="12"/>
      <c r="ADR5" s="12"/>
      <c r="ADS5" s="12"/>
      <c r="ADT5" s="12"/>
      <c r="ADU5" s="12"/>
      <c r="ADV5" s="12"/>
      <c r="ADW5" s="12"/>
      <c r="ADX5" s="12"/>
      <c r="ADY5" s="12"/>
      <c r="ADZ5" s="12"/>
      <c r="AEA5" s="12"/>
      <c r="AEB5" s="12"/>
      <c r="AEC5" s="12"/>
      <c r="AED5" s="12"/>
      <c r="AEE5" s="12"/>
      <c r="AEF5" s="12"/>
      <c r="AEG5" s="12"/>
      <c r="AEH5" s="12"/>
      <c r="AEI5" s="12"/>
      <c r="AEJ5" s="12"/>
      <c r="AEK5" s="12"/>
      <c r="AEL5" s="12"/>
      <c r="AEM5" s="12"/>
      <c r="AEN5" s="12"/>
      <c r="AEO5" s="12"/>
      <c r="AEP5" s="12"/>
      <c r="AEQ5" s="12"/>
      <c r="AER5" s="12"/>
      <c r="AES5" s="12"/>
      <c r="AET5" s="12"/>
      <c r="AEU5" s="12"/>
      <c r="AEV5" s="12"/>
      <c r="AEW5" s="12"/>
      <c r="AEX5" s="12"/>
      <c r="AEY5" s="12"/>
      <c r="AEZ5" s="12"/>
      <c r="AFA5" s="12"/>
      <c r="AFB5" s="12"/>
      <c r="AFC5" s="12"/>
      <c r="AFD5" s="12"/>
      <c r="AFE5" s="12"/>
      <c r="AFF5" s="12"/>
      <c r="AFG5" s="12"/>
      <c r="AFH5" s="12"/>
      <c r="AFI5" s="12"/>
      <c r="AFJ5" s="12"/>
      <c r="AFK5" s="12"/>
      <c r="AFL5" s="12"/>
      <c r="AFM5" s="12"/>
      <c r="AFN5" s="12"/>
      <c r="AFO5" s="12"/>
      <c r="AFP5" s="12"/>
      <c r="AFQ5" s="12"/>
      <c r="AFR5" s="12"/>
      <c r="AFS5" s="12"/>
      <c r="AFT5" s="12"/>
      <c r="AFU5" s="12"/>
      <c r="AFV5" s="12"/>
      <c r="AFW5" s="12"/>
      <c r="AFX5" s="12"/>
      <c r="AFY5" s="12"/>
      <c r="AFZ5" s="12"/>
      <c r="AGA5" s="12"/>
      <c r="AGB5" s="12"/>
      <c r="AGC5" s="12"/>
      <c r="AGD5" s="12"/>
      <c r="AGE5" s="12"/>
      <c r="AGF5" s="12"/>
      <c r="AGG5" s="12"/>
      <c r="AGH5" s="12"/>
      <c r="AGI5" s="12"/>
      <c r="AGJ5" s="12"/>
      <c r="AGK5" s="12"/>
      <c r="AGL5" s="12"/>
      <c r="AGM5" s="12"/>
      <c r="AGN5" s="12"/>
      <c r="AGO5" s="12"/>
      <c r="AGP5" s="12"/>
      <c r="AGQ5" s="12"/>
      <c r="AGR5" s="12"/>
      <c r="AGS5" s="12"/>
      <c r="AGT5" s="12"/>
      <c r="AGU5" s="12"/>
      <c r="AGV5" s="12"/>
      <c r="AGW5" s="12"/>
      <c r="AGX5" s="12"/>
      <c r="AGY5" s="12"/>
      <c r="AGZ5" s="12"/>
      <c r="AHA5" s="12"/>
      <c r="AHB5" s="12"/>
      <c r="AHC5" s="12"/>
      <c r="AHD5" s="12"/>
      <c r="AHE5" s="12"/>
      <c r="AHF5" s="12"/>
      <c r="AHG5" s="12"/>
      <c r="AHH5" s="12"/>
      <c r="AHI5" s="12"/>
      <c r="AHJ5" s="12"/>
      <c r="AHK5" s="12"/>
      <c r="AHL5" s="12"/>
      <c r="AHM5" s="12"/>
      <c r="AHN5" s="12"/>
      <c r="AHO5" s="12"/>
      <c r="AHP5" s="12"/>
      <c r="AHQ5" s="12"/>
      <c r="AHR5" s="12"/>
      <c r="AHS5" s="12"/>
      <c r="AHT5" s="12"/>
      <c r="AHU5" s="12"/>
      <c r="AHV5" s="12"/>
      <c r="AHW5" s="12"/>
      <c r="AHX5" s="12"/>
      <c r="AHY5" s="12"/>
      <c r="AHZ5" s="12"/>
      <c r="AIA5" s="12"/>
      <c r="AIB5" s="12"/>
      <c r="AIC5" s="12"/>
      <c r="AID5" s="12"/>
      <c r="AIE5" s="12"/>
      <c r="AIF5" s="12"/>
      <c r="AIG5" s="12"/>
      <c r="AIH5" s="12"/>
      <c r="AII5" s="12"/>
      <c r="AIJ5" s="12"/>
      <c r="AIK5" s="12"/>
      <c r="AIL5" s="12"/>
      <c r="AIM5" s="12"/>
      <c r="AIN5" s="12"/>
      <c r="AIO5" s="12"/>
      <c r="AIP5" s="12"/>
      <c r="AIQ5" s="12"/>
      <c r="AIR5" s="12"/>
      <c r="AIS5" s="12"/>
      <c r="AIT5" s="12"/>
      <c r="AIU5" s="12"/>
      <c r="AIV5" s="12"/>
      <c r="AIW5" s="12"/>
      <c r="AIX5" s="12"/>
      <c r="AIY5" s="12"/>
      <c r="AIZ5" s="12"/>
      <c r="AJA5" s="12"/>
      <c r="AJB5" s="12"/>
      <c r="AJC5" s="12"/>
      <c r="AJD5" s="12"/>
      <c r="AJE5" s="12"/>
      <c r="AJF5" s="12"/>
      <c r="AJG5" s="12"/>
      <c r="AJH5" s="12"/>
      <c r="AJI5" s="12"/>
      <c r="AJJ5" s="12"/>
      <c r="AJK5" s="12"/>
      <c r="AJL5" s="12"/>
      <c r="AJM5" s="12"/>
      <c r="AJN5" s="12"/>
      <c r="AJO5" s="12"/>
      <c r="AJP5" s="12"/>
      <c r="AJQ5" s="12"/>
      <c r="AJR5" s="12"/>
      <c r="AJS5" s="12"/>
      <c r="AJT5" s="12"/>
      <c r="AJU5" s="12"/>
      <c r="AJV5" s="12"/>
      <c r="AJW5" s="12"/>
      <c r="AJX5" s="12"/>
      <c r="AJY5" s="12"/>
      <c r="AJZ5" s="12"/>
      <c r="AKA5" s="12"/>
      <c r="AKB5" s="12"/>
      <c r="AKC5" s="12"/>
      <c r="AKD5" s="12"/>
      <c r="AKE5" s="12"/>
      <c r="AKF5" s="12"/>
      <c r="AKG5" s="12"/>
      <c r="AKH5" s="12"/>
      <c r="AKI5" s="12"/>
      <c r="AKJ5" s="12"/>
      <c r="AKK5" s="12"/>
      <c r="AKL5" s="12"/>
      <c r="AKM5" s="12"/>
      <c r="AKN5" s="12"/>
      <c r="AKO5" s="12"/>
      <c r="AKP5" s="12"/>
      <c r="AKQ5" s="12"/>
      <c r="AKR5" s="12"/>
      <c r="AKS5" s="12"/>
      <c r="AKT5" s="12"/>
      <c r="AKU5" s="12"/>
      <c r="AKV5" s="12"/>
      <c r="AKW5" s="12"/>
      <c r="AKX5" s="12"/>
      <c r="AKY5" s="12"/>
      <c r="AKZ5" s="12"/>
      <c r="ALA5" s="12"/>
      <c r="ALB5" s="12"/>
      <c r="ALC5" s="12"/>
      <c r="ALD5" s="12"/>
      <c r="ALE5" s="12"/>
      <c r="ALF5" s="12"/>
      <c r="ALG5" s="12"/>
      <c r="ALH5" s="12"/>
      <c r="ALI5" s="12"/>
      <c r="ALJ5" s="12"/>
      <c r="ALK5" s="12"/>
      <c r="ALL5" s="12"/>
      <c r="ALM5" s="12"/>
      <c r="ALN5" s="12"/>
      <c r="ALO5" s="12"/>
      <c r="ALP5" s="12"/>
      <c r="ALQ5" s="12"/>
      <c r="ALR5" s="12"/>
      <c r="ALS5" s="12"/>
      <c r="ALT5" s="12"/>
      <c r="ALU5" s="12"/>
      <c r="ALV5" s="12"/>
      <c r="ALW5" s="12"/>
      <c r="ALX5" s="12"/>
      <c r="ALY5" s="12"/>
      <c r="ALZ5" s="12"/>
      <c r="AMA5" s="12"/>
      <c r="AMB5" s="12"/>
    </row>
    <row r="6" spans="1:1016" ht="96.6">
      <c r="A6" s="116"/>
      <c r="B6" s="10" t="str">
        <f>Synthèse!B11</f>
        <v>1.3</v>
      </c>
      <c r="C6" s="2" t="str">
        <f>Synthèse!C11</f>
        <v>Pour chaque image porteuse d'information ayant une alternative textuelle, cette alternative est-elle pertinente (hors cas particuliers) ?</v>
      </c>
      <c r="D6" s="10" t="s">
        <v>38</v>
      </c>
      <c r="E6" s="2" t="s">
        <v>365</v>
      </c>
      <c r="F6" s="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12"/>
      <c r="OM6" s="12"/>
      <c r="ON6" s="12"/>
      <c r="OO6" s="12"/>
      <c r="OP6" s="12"/>
      <c r="OQ6" s="12"/>
      <c r="OR6" s="12"/>
      <c r="OS6" s="12"/>
      <c r="OT6" s="12"/>
      <c r="OU6" s="12"/>
      <c r="OV6" s="12"/>
      <c r="OW6" s="12"/>
      <c r="OX6" s="12"/>
      <c r="OY6" s="12"/>
      <c r="OZ6" s="12"/>
      <c r="PA6" s="12"/>
      <c r="PB6" s="12"/>
      <c r="PC6" s="12"/>
      <c r="PD6" s="12"/>
      <c r="PE6" s="12"/>
      <c r="PF6" s="12"/>
      <c r="PG6" s="12"/>
      <c r="PH6" s="12"/>
      <c r="PI6" s="12"/>
      <c r="PJ6" s="12"/>
      <c r="PK6" s="12"/>
      <c r="PL6" s="12"/>
      <c r="PM6" s="12"/>
      <c r="PN6" s="12"/>
      <c r="PO6" s="12"/>
      <c r="PP6" s="12"/>
      <c r="PQ6" s="12"/>
      <c r="PR6" s="12"/>
      <c r="PS6" s="12"/>
      <c r="PT6" s="12"/>
      <c r="PU6" s="12"/>
      <c r="PV6" s="12"/>
      <c r="PW6" s="12"/>
      <c r="PX6" s="12"/>
      <c r="PY6" s="12"/>
      <c r="PZ6" s="12"/>
      <c r="QA6" s="12"/>
      <c r="QB6" s="12"/>
      <c r="QC6" s="12"/>
      <c r="QD6" s="12"/>
      <c r="QE6" s="12"/>
      <c r="QF6" s="12"/>
      <c r="QG6" s="12"/>
      <c r="QH6" s="12"/>
      <c r="QI6" s="12"/>
      <c r="QJ6" s="12"/>
      <c r="QK6" s="12"/>
      <c r="QL6" s="12"/>
      <c r="QM6" s="12"/>
      <c r="QN6" s="12"/>
      <c r="QO6" s="12"/>
      <c r="QP6" s="12"/>
      <c r="QQ6" s="12"/>
      <c r="QR6" s="12"/>
      <c r="QS6" s="12"/>
      <c r="QT6" s="12"/>
      <c r="QU6" s="12"/>
      <c r="QV6" s="12"/>
      <c r="QW6" s="12"/>
      <c r="QX6" s="12"/>
      <c r="QY6" s="12"/>
      <c r="QZ6" s="12"/>
      <c r="RA6" s="12"/>
      <c r="RB6" s="12"/>
      <c r="RC6" s="12"/>
      <c r="RD6" s="12"/>
      <c r="RE6" s="12"/>
      <c r="RF6" s="12"/>
      <c r="RG6" s="12"/>
      <c r="RH6" s="12"/>
      <c r="RI6" s="12"/>
      <c r="RJ6" s="12"/>
      <c r="RK6" s="12"/>
      <c r="RL6" s="12"/>
      <c r="RM6" s="12"/>
      <c r="RN6" s="12"/>
      <c r="RO6" s="12"/>
      <c r="RP6" s="12"/>
      <c r="RQ6" s="12"/>
      <c r="RR6" s="12"/>
      <c r="RS6" s="12"/>
      <c r="RT6" s="12"/>
      <c r="RU6" s="12"/>
      <c r="RV6" s="12"/>
      <c r="RW6" s="12"/>
      <c r="RX6" s="12"/>
      <c r="RY6" s="12"/>
      <c r="RZ6" s="12"/>
      <c r="SA6" s="12"/>
      <c r="SB6" s="12"/>
      <c r="SC6" s="12"/>
      <c r="SD6" s="12"/>
      <c r="SE6" s="12"/>
      <c r="SF6" s="12"/>
      <c r="SG6" s="12"/>
      <c r="SH6" s="12"/>
      <c r="SI6" s="12"/>
      <c r="SJ6" s="12"/>
      <c r="SK6" s="12"/>
      <c r="SL6" s="12"/>
      <c r="SM6" s="12"/>
      <c r="SN6" s="12"/>
      <c r="SO6" s="12"/>
      <c r="SP6" s="12"/>
      <c r="SQ6" s="12"/>
      <c r="SR6" s="12"/>
      <c r="SS6" s="12"/>
      <c r="ST6" s="12"/>
      <c r="SU6" s="12"/>
      <c r="SV6" s="12"/>
      <c r="SW6" s="12"/>
      <c r="SX6" s="12"/>
      <c r="SY6" s="12"/>
      <c r="SZ6" s="12"/>
      <c r="TA6" s="12"/>
      <c r="TB6" s="12"/>
      <c r="TC6" s="12"/>
      <c r="TD6" s="12"/>
      <c r="TE6" s="12"/>
      <c r="TF6" s="12"/>
      <c r="TG6" s="12"/>
      <c r="TH6" s="12"/>
      <c r="TI6" s="12"/>
      <c r="TJ6" s="12"/>
      <c r="TK6" s="12"/>
      <c r="TL6" s="12"/>
      <c r="TM6" s="12"/>
      <c r="TN6" s="12"/>
      <c r="TO6" s="12"/>
      <c r="TP6" s="12"/>
      <c r="TQ6" s="12"/>
      <c r="TR6" s="12"/>
      <c r="TS6" s="12"/>
      <c r="TT6" s="12"/>
      <c r="TU6" s="12"/>
      <c r="TV6" s="12"/>
      <c r="TW6" s="12"/>
      <c r="TX6" s="12"/>
      <c r="TY6" s="12"/>
      <c r="TZ6" s="12"/>
      <c r="UA6" s="12"/>
      <c r="UB6" s="12"/>
      <c r="UC6" s="12"/>
      <c r="UD6" s="12"/>
      <c r="UE6" s="12"/>
      <c r="UF6" s="12"/>
      <c r="UG6" s="12"/>
      <c r="UH6" s="12"/>
      <c r="UI6" s="12"/>
      <c r="UJ6" s="12"/>
      <c r="UK6" s="12"/>
      <c r="UL6" s="12"/>
      <c r="UM6" s="12"/>
      <c r="UN6" s="12"/>
      <c r="UO6" s="12"/>
      <c r="UP6" s="12"/>
      <c r="UQ6" s="12"/>
      <c r="UR6" s="12"/>
      <c r="US6" s="12"/>
      <c r="UT6" s="12"/>
      <c r="UU6" s="12"/>
      <c r="UV6" s="12"/>
      <c r="UW6" s="12"/>
      <c r="UX6" s="12"/>
      <c r="UY6" s="12"/>
      <c r="UZ6" s="12"/>
      <c r="VA6" s="12"/>
      <c r="VB6" s="12"/>
      <c r="VC6" s="12"/>
      <c r="VD6" s="12"/>
      <c r="VE6" s="12"/>
      <c r="VF6" s="12"/>
      <c r="VG6" s="12"/>
      <c r="VH6" s="12"/>
      <c r="VI6" s="12"/>
      <c r="VJ6" s="12"/>
      <c r="VK6" s="12"/>
      <c r="VL6" s="12"/>
      <c r="VM6" s="12"/>
      <c r="VN6" s="12"/>
      <c r="VO6" s="12"/>
      <c r="VP6" s="12"/>
      <c r="VQ6" s="12"/>
      <c r="VR6" s="12"/>
      <c r="VS6" s="12"/>
      <c r="VT6" s="12"/>
      <c r="VU6" s="12"/>
      <c r="VV6" s="12"/>
      <c r="VW6" s="12"/>
      <c r="VX6" s="12"/>
      <c r="VY6" s="12"/>
      <c r="VZ6" s="12"/>
      <c r="WA6" s="12"/>
      <c r="WB6" s="12"/>
      <c r="WC6" s="12"/>
      <c r="WD6" s="12"/>
      <c r="WE6" s="12"/>
      <c r="WF6" s="12"/>
      <c r="WG6" s="12"/>
      <c r="WH6" s="12"/>
      <c r="WI6" s="12"/>
      <c r="WJ6" s="12"/>
      <c r="WK6" s="12"/>
      <c r="WL6" s="12"/>
      <c r="WM6" s="12"/>
      <c r="WN6" s="12"/>
      <c r="WO6" s="12"/>
      <c r="WP6" s="12"/>
      <c r="WQ6" s="12"/>
      <c r="WR6" s="12"/>
      <c r="WS6" s="12"/>
      <c r="WT6" s="12"/>
      <c r="WU6" s="12"/>
      <c r="WV6" s="12"/>
      <c r="WW6" s="12"/>
      <c r="WX6" s="12"/>
      <c r="WY6" s="12"/>
      <c r="WZ6" s="12"/>
      <c r="XA6" s="12"/>
      <c r="XB6" s="12"/>
      <c r="XC6" s="12"/>
      <c r="XD6" s="12"/>
      <c r="XE6" s="12"/>
      <c r="XF6" s="12"/>
      <c r="XG6" s="12"/>
      <c r="XH6" s="12"/>
      <c r="XI6" s="12"/>
      <c r="XJ6" s="12"/>
      <c r="XK6" s="12"/>
      <c r="XL6" s="12"/>
      <c r="XM6" s="12"/>
      <c r="XN6" s="12"/>
      <c r="XO6" s="12"/>
      <c r="XP6" s="12"/>
      <c r="XQ6" s="12"/>
      <c r="XR6" s="12"/>
      <c r="XS6" s="12"/>
      <c r="XT6" s="12"/>
      <c r="XU6" s="12"/>
      <c r="XV6" s="12"/>
      <c r="XW6" s="12"/>
      <c r="XX6" s="12"/>
      <c r="XY6" s="12"/>
      <c r="XZ6" s="12"/>
      <c r="YA6" s="12"/>
      <c r="YB6" s="12"/>
      <c r="YC6" s="12"/>
      <c r="YD6" s="12"/>
      <c r="YE6" s="12"/>
      <c r="YF6" s="12"/>
      <c r="YG6" s="12"/>
      <c r="YH6" s="12"/>
      <c r="YI6" s="12"/>
      <c r="YJ6" s="12"/>
      <c r="YK6" s="12"/>
      <c r="YL6" s="12"/>
      <c r="YM6" s="12"/>
      <c r="YN6" s="12"/>
      <c r="YO6" s="12"/>
      <c r="YP6" s="12"/>
      <c r="YQ6" s="12"/>
      <c r="YR6" s="12"/>
      <c r="YS6" s="12"/>
      <c r="YT6" s="12"/>
      <c r="YU6" s="12"/>
      <c r="YV6" s="12"/>
      <c r="YW6" s="12"/>
      <c r="YX6" s="12"/>
      <c r="YY6" s="12"/>
      <c r="YZ6" s="12"/>
      <c r="ZA6" s="12"/>
      <c r="ZB6" s="12"/>
      <c r="ZC6" s="12"/>
      <c r="ZD6" s="12"/>
      <c r="ZE6" s="12"/>
      <c r="ZF6" s="12"/>
      <c r="ZG6" s="12"/>
      <c r="ZH6" s="12"/>
      <c r="ZI6" s="12"/>
      <c r="ZJ6" s="12"/>
      <c r="ZK6" s="12"/>
      <c r="ZL6" s="12"/>
      <c r="ZM6" s="12"/>
      <c r="ZN6" s="12"/>
      <c r="ZO6" s="12"/>
      <c r="ZP6" s="12"/>
      <c r="ZQ6" s="12"/>
      <c r="ZR6" s="12"/>
      <c r="ZS6" s="12"/>
      <c r="ZT6" s="12"/>
      <c r="ZU6" s="12"/>
      <c r="ZV6" s="12"/>
      <c r="ZW6" s="12"/>
      <c r="ZX6" s="12"/>
      <c r="ZY6" s="12"/>
      <c r="ZZ6" s="12"/>
      <c r="AAA6" s="12"/>
      <c r="AAB6" s="12"/>
      <c r="AAC6" s="12"/>
      <c r="AAD6" s="12"/>
      <c r="AAE6" s="12"/>
      <c r="AAF6" s="12"/>
      <c r="AAG6" s="12"/>
      <c r="AAH6" s="12"/>
      <c r="AAI6" s="12"/>
      <c r="AAJ6" s="12"/>
      <c r="AAK6" s="12"/>
      <c r="AAL6" s="12"/>
      <c r="AAM6" s="12"/>
      <c r="AAN6" s="12"/>
      <c r="AAO6" s="12"/>
      <c r="AAP6" s="12"/>
      <c r="AAQ6" s="12"/>
      <c r="AAR6" s="12"/>
      <c r="AAS6" s="12"/>
      <c r="AAT6" s="12"/>
      <c r="AAU6" s="12"/>
      <c r="AAV6" s="12"/>
      <c r="AAW6" s="12"/>
      <c r="AAX6" s="12"/>
      <c r="AAY6" s="12"/>
      <c r="AAZ6" s="12"/>
      <c r="ABA6" s="12"/>
      <c r="ABB6" s="12"/>
      <c r="ABC6" s="12"/>
      <c r="ABD6" s="12"/>
      <c r="ABE6" s="12"/>
      <c r="ABF6" s="12"/>
      <c r="ABG6" s="12"/>
      <c r="ABH6" s="12"/>
      <c r="ABI6" s="12"/>
      <c r="ABJ6" s="12"/>
      <c r="ABK6" s="12"/>
      <c r="ABL6" s="12"/>
      <c r="ABM6" s="12"/>
      <c r="ABN6" s="12"/>
      <c r="ABO6" s="12"/>
      <c r="ABP6" s="12"/>
      <c r="ABQ6" s="12"/>
      <c r="ABR6" s="12"/>
      <c r="ABS6" s="12"/>
      <c r="ABT6" s="12"/>
      <c r="ABU6" s="12"/>
      <c r="ABV6" s="12"/>
      <c r="ABW6" s="12"/>
      <c r="ABX6" s="12"/>
      <c r="ABY6" s="12"/>
      <c r="ABZ6" s="12"/>
      <c r="ACA6" s="12"/>
      <c r="ACB6" s="12"/>
      <c r="ACC6" s="12"/>
      <c r="ACD6" s="12"/>
      <c r="ACE6" s="12"/>
      <c r="ACF6" s="12"/>
      <c r="ACG6" s="12"/>
      <c r="ACH6" s="12"/>
      <c r="ACI6" s="12"/>
      <c r="ACJ6" s="12"/>
      <c r="ACK6" s="12"/>
      <c r="ACL6" s="12"/>
      <c r="ACM6" s="12"/>
      <c r="ACN6" s="12"/>
      <c r="ACO6" s="12"/>
      <c r="ACP6" s="12"/>
      <c r="ACQ6" s="12"/>
      <c r="ACR6" s="12"/>
      <c r="ACS6" s="12"/>
      <c r="ACT6" s="12"/>
      <c r="ACU6" s="12"/>
      <c r="ACV6" s="12"/>
      <c r="ACW6" s="12"/>
      <c r="ACX6" s="12"/>
      <c r="ACY6" s="12"/>
      <c r="ACZ6" s="12"/>
      <c r="ADA6" s="12"/>
      <c r="ADB6" s="12"/>
      <c r="ADC6" s="12"/>
      <c r="ADD6" s="12"/>
      <c r="ADE6" s="12"/>
      <c r="ADF6" s="12"/>
      <c r="ADG6" s="12"/>
      <c r="ADH6" s="12"/>
      <c r="ADI6" s="12"/>
      <c r="ADJ6" s="12"/>
      <c r="ADK6" s="12"/>
      <c r="ADL6" s="12"/>
      <c r="ADM6" s="12"/>
      <c r="ADN6" s="12"/>
      <c r="ADO6" s="12"/>
      <c r="ADP6" s="12"/>
      <c r="ADQ6" s="12"/>
      <c r="ADR6" s="12"/>
      <c r="ADS6" s="12"/>
      <c r="ADT6" s="12"/>
      <c r="ADU6" s="12"/>
      <c r="ADV6" s="12"/>
      <c r="ADW6" s="12"/>
      <c r="ADX6" s="12"/>
      <c r="ADY6" s="12"/>
      <c r="ADZ6" s="12"/>
      <c r="AEA6" s="12"/>
      <c r="AEB6" s="12"/>
      <c r="AEC6" s="12"/>
      <c r="AED6" s="12"/>
      <c r="AEE6" s="12"/>
      <c r="AEF6" s="12"/>
      <c r="AEG6" s="12"/>
      <c r="AEH6" s="12"/>
      <c r="AEI6" s="12"/>
      <c r="AEJ6" s="12"/>
      <c r="AEK6" s="12"/>
      <c r="AEL6" s="12"/>
      <c r="AEM6" s="12"/>
      <c r="AEN6" s="12"/>
      <c r="AEO6" s="12"/>
      <c r="AEP6" s="12"/>
      <c r="AEQ6" s="12"/>
      <c r="AER6" s="12"/>
      <c r="AES6" s="12"/>
      <c r="AET6" s="12"/>
      <c r="AEU6" s="12"/>
      <c r="AEV6" s="12"/>
      <c r="AEW6" s="12"/>
      <c r="AEX6" s="12"/>
      <c r="AEY6" s="12"/>
      <c r="AEZ6" s="12"/>
      <c r="AFA6" s="12"/>
      <c r="AFB6" s="12"/>
      <c r="AFC6" s="12"/>
      <c r="AFD6" s="12"/>
      <c r="AFE6" s="12"/>
      <c r="AFF6" s="12"/>
      <c r="AFG6" s="12"/>
      <c r="AFH6" s="12"/>
      <c r="AFI6" s="12"/>
      <c r="AFJ6" s="12"/>
      <c r="AFK6" s="12"/>
      <c r="AFL6" s="12"/>
      <c r="AFM6" s="12"/>
      <c r="AFN6" s="12"/>
      <c r="AFO6" s="12"/>
      <c r="AFP6" s="12"/>
      <c r="AFQ6" s="12"/>
      <c r="AFR6" s="12"/>
      <c r="AFS6" s="12"/>
      <c r="AFT6" s="12"/>
      <c r="AFU6" s="12"/>
      <c r="AFV6" s="12"/>
      <c r="AFW6" s="12"/>
      <c r="AFX6" s="12"/>
      <c r="AFY6" s="12"/>
      <c r="AFZ6" s="12"/>
      <c r="AGA6" s="12"/>
      <c r="AGB6" s="12"/>
      <c r="AGC6" s="12"/>
      <c r="AGD6" s="12"/>
      <c r="AGE6" s="12"/>
      <c r="AGF6" s="12"/>
      <c r="AGG6" s="12"/>
      <c r="AGH6" s="12"/>
      <c r="AGI6" s="12"/>
      <c r="AGJ6" s="12"/>
      <c r="AGK6" s="12"/>
      <c r="AGL6" s="12"/>
      <c r="AGM6" s="12"/>
      <c r="AGN6" s="12"/>
      <c r="AGO6" s="12"/>
      <c r="AGP6" s="12"/>
      <c r="AGQ6" s="12"/>
      <c r="AGR6" s="12"/>
      <c r="AGS6" s="12"/>
      <c r="AGT6" s="12"/>
      <c r="AGU6" s="12"/>
      <c r="AGV6" s="12"/>
      <c r="AGW6" s="12"/>
      <c r="AGX6" s="12"/>
      <c r="AGY6" s="12"/>
      <c r="AGZ6" s="12"/>
      <c r="AHA6" s="12"/>
      <c r="AHB6" s="12"/>
      <c r="AHC6" s="12"/>
      <c r="AHD6" s="12"/>
      <c r="AHE6" s="12"/>
      <c r="AHF6" s="12"/>
      <c r="AHG6" s="12"/>
      <c r="AHH6" s="12"/>
      <c r="AHI6" s="12"/>
      <c r="AHJ6" s="12"/>
      <c r="AHK6" s="12"/>
      <c r="AHL6" s="12"/>
      <c r="AHM6" s="12"/>
      <c r="AHN6" s="12"/>
      <c r="AHO6" s="12"/>
      <c r="AHP6" s="12"/>
      <c r="AHQ6" s="12"/>
      <c r="AHR6" s="12"/>
      <c r="AHS6" s="12"/>
      <c r="AHT6" s="12"/>
      <c r="AHU6" s="12"/>
      <c r="AHV6" s="12"/>
      <c r="AHW6" s="12"/>
      <c r="AHX6" s="12"/>
      <c r="AHY6" s="12"/>
      <c r="AHZ6" s="12"/>
      <c r="AIA6" s="12"/>
      <c r="AIB6" s="12"/>
      <c r="AIC6" s="12"/>
      <c r="AID6" s="12"/>
      <c r="AIE6" s="12"/>
      <c r="AIF6" s="12"/>
      <c r="AIG6" s="12"/>
      <c r="AIH6" s="12"/>
      <c r="AII6" s="12"/>
      <c r="AIJ6" s="12"/>
      <c r="AIK6" s="12"/>
      <c r="AIL6" s="12"/>
      <c r="AIM6" s="12"/>
      <c r="AIN6" s="12"/>
      <c r="AIO6" s="12"/>
      <c r="AIP6" s="12"/>
      <c r="AIQ6" s="12"/>
      <c r="AIR6" s="12"/>
      <c r="AIS6" s="12"/>
      <c r="AIT6" s="12"/>
      <c r="AIU6" s="12"/>
      <c r="AIV6" s="12"/>
      <c r="AIW6" s="12"/>
      <c r="AIX6" s="12"/>
      <c r="AIY6" s="12"/>
      <c r="AIZ6" s="12"/>
      <c r="AJA6" s="12"/>
      <c r="AJB6" s="12"/>
      <c r="AJC6" s="12"/>
      <c r="AJD6" s="12"/>
      <c r="AJE6" s="12"/>
      <c r="AJF6" s="12"/>
      <c r="AJG6" s="12"/>
      <c r="AJH6" s="12"/>
      <c r="AJI6" s="12"/>
      <c r="AJJ6" s="12"/>
      <c r="AJK6" s="12"/>
      <c r="AJL6" s="12"/>
      <c r="AJM6" s="12"/>
      <c r="AJN6" s="12"/>
      <c r="AJO6" s="12"/>
      <c r="AJP6" s="12"/>
      <c r="AJQ6" s="12"/>
      <c r="AJR6" s="12"/>
      <c r="AJS6" s="12"/>
      <c r="AJT6" s="12"/>
      <c r="AJU6" s="12"/>
      <c r="AJV6" s="12"/>
      <c r="AJW6" s="12"/>
      <c r="AJX6" s="12"/>
      <c r="AJY6" s="12"/>
      <c r="AJZ6" s="12"/>
      <c r="AKA6" s="12"/>
      <c r="AKB6" s="12"/>
      <c r="AKC6" s="12"/>
      <c r="AKD6" s="12"/>
      <c r="AKE6" s="12"/>
      <c r="AKF6" s="12"/>
      <c r="AKG6" s="12"/>
      <c r="AKH6" s="12"/>
      <c r="AKI6" s="12"/>
      <c r="AKJ6" s="12"/>
      <c r="AKK6" s="12"/>
      <c r="AKL6" s="12"/>
      <c r="AKM6" s="12"/>
      <c r="AKN6" s="12"/>
      <c r="AKO6" s="12"/>
      <c r="AKP6" s="12"/>
      <c r="AKQ6" s="12"/>
      <c r="AKR6" s="12"/>
      <c r="AKS6" s="12"/>
      <c r="AKT6" s="12"/>
      <c r="AKU6" s="12"/>
      <c r="AKV6" s="12"/>
      <c r="AKW6" s="12"/>
      <c r="AKX6" s="12"/>
      <c r="AKY6" s="12"/>
      <c r="AKZ6" s="12"/>
      <c r="ALA6" s="12"/>
      <c r="ALB6" s="12"/>
      <c r="ALC6" s="12"/>
      <c r="ALD6" s="12"/>
      <c r="ALE6" s="12"/>
      <c r="ALF6" s="12"/>
      <c r="ALG6" s="12"/>
      <c r="ALH6" s="12"/>
      <c r="ALI6" s="12"/>
      <c r="ALJ6" s="12"/>
      <c r="ALK6" s="12"/>
      <c r="ALL6" s="12"/>
      <c r="ALM6" s="12"/>
      <c r="ALN6" s="12"/>
      <c r="ALO6" s="12"/>
      <c r="ALP6" s="12"/>
      <c r="ALQ6" s="12"/>
      <c r="ALR6" s="12"/>
      <c r="ALS6" s="12"/>
      <c r="ALT6" s="12"/>
      <c r="ALU6" s="12"/>
      <c r="ALV6" s="12"/>
      <c r="ALW6" s="12"/>
      <c r="ALX6" s="12"/>
      <c r="ALY6" s="12"/>
      <c r="ALZ6" s="12"/>
      <c r="AMA6" s="12"/>
      <c r="AMB6" s="12"/>
    </row>
    <row r="7" spans="1:1016" ht="55.2">
      <c r="A7" s="116"/>
      <c r="B7" s="10" t="str">
        <f>Synthèse!B12</f>
        <v>1.4</v>
      </c>
      <c r="C7" s="2" t="str">
        <f>Synthèse!C12</f>
        <v>Pour chaque image utilisée comme CAPTCHA ou comme image-test, ayant une alternative textuelle, cette alternative permet-elle d’identifier la nature et la fonction de l’image ?</v>
      </c>
      <c r="D7" s="10" t="s">
        <v>39</v>
      </c>
      <c r="E7" s="2"/>
      <c r="F7" s="2"/>
    </row>
    <row r="8" spans="1:1016" ht="41.4">
      <c r="A8" s="116"/>
      <c r="B8" s="10" t="str">
        <f>Synthèse!B13</f>
        <v>1.5</v>
      </c>
      <c r="C8" s="2" t="str">
        <f>Synthèse!C13</f>
        <v>Pour chaque image utilisée comme CAPTCHA, une solution d’accès alternatif au contenu ou à la fonction du CAPTCHA est-elle présente ?</v>
      </c>
      <c r="D8" s="10" t="s">
        <v>39</v>
      </c>
      <c r="E8" s="26"/>
      <c r="F8" s="2"/>
    </row>
    <row r="9" spans="1:1016" ht="27.6">
      <c r="A9" s="116"/>
      <c r="B9" s="10" t="str">
        <f>Synthèse!B14</f>
        <v>1.6</v>
      </c>
      <c r="C9" s="2" t="str">
        <f>Synthèse!C14</f>
        <v>Chaque image porteuse d’information a-t-elle, si nécessaire, une description détaillée ?</v>
      </c>
      <c r="D9" s="10" t="s">
        <v>39</v>
      </c>
      <c r="E9" s="2"/>
      <c r="F9" s="2"/>
    </row>
    <row r="10" spans="1:1016" ht="41.4">
      <c r="A10" s="116"/>
      <c r="B10" s="10" t="str">
        <f>Synthèse!B15</f>
        <v>1.7</v>
      </c>
      <c r="C10" s="2" t="str">
        <f>Synthèse!C15</f>
        <v>Pour chaque image porteuse d’information ayant une description détaillée, cette description est-elle pertinente ?</v>
      </c>
      <c r="D10" s="10" t="s">
        <v>39</v>
      </c>
      <c r="E10" s="2"/>
      <c r="F10" s="2"/>
    </row>
    <row r="11" spans="1:1016" ht="69">
      <c r="A11" s="116"/>
      <c r="B11" s="10" t="str">
        <f>Synthèse!B16</f>
        <v>1.8</v>
      </c>
      <c r="C11" s="2" t="str">
        <f>Synthèse!C16</f>
        <v>Chaque image texte porteuse d’information, en l’absence d’un mécanisme de remplacement, doit si possible être remplacée par du texte stylé. Cette règle est-elle respectée (hors cas particuliers) ?</v>
      </c>
      <c r="D11" s="10" t="s">
        <v>39</v>
      </c>
      <c r="E11" s="2"/>
      <c r="F11" s="2"/>
    </row>
    <row r="12" spans="1:1016" ht="41.4">
      <c r="A12" s="130"/>
      <c r="B12" s="10" t="str">
        <f>Synthèse!B17</f>
        <v>1.9</v>
      </c>
      <c r="C12" s="2" t="str">
        <f>Synthèse!C17</f>
        <v>Chaque légende d’image est-elle, si nécessaire, correctement reliée à l’image correspondante ?</v>
      </c>
      <c r="D12" s="10" t="s">
        <v>39</v>
      </c>
      <c r="E12" s="2"/>
      <c r="F12" s="2"/>
    </row>
    <row r="13" spans="1:1016" ht="16.95" customHeight="1">
      <c r="A13" s="128" t="str">
        <f>Synthèse!A19</f>
        <v>Cadres</v>
      </c>
      <c r="B13" s="41" t="str">
        <f>Synthèse!B19</f>
        <v>2.1</v>
      </c>
      <c r="C13" s="40" t="str">
        <f>Synthèse!C19</f>
        <v>Chaque cadre a-t-il un titre de cadre ?</v>
      </c>
      <c r="D13" s="41" t="s">
        <v>39</v>
      </c>
      <c r="E13" s="42"/>
      <c r="F13" s="40"/>
    </row>
    <row r="14" spans="1:1016" ht="33.450000000000003" customHeight="1">
      <c r="A14" s="128"/>
      <c r="B14" s="41" t="str">
        <f>Synthèse!B20</f>
        <v>2.2</v>
      </c>
      <c r="C14" s="40" t="str">
        <f>Synthèse!C20</f>
        <v>Pour chaque cadre ayant un titre de cadre, ce titre de cadre est-il pertinent ?</v>
      </c>
      <c r="D14" s="41" t="s">
        <v>39</v>
      </c>
      <c r="E14" s="40"/>
      <c r="F14" s="40"/>
    </row>
    <row r="15" spans="1:1016" ht="45" customHeight="1">
      <c r="A15" s="128" t="str">
        <f>Synthèse!A22</f>
        <v>Couleurs</v>
      </c>
      <c r="B15" s="10" t="str">
        <f>Synthèse!B22</f>
        <v>3.1</v>
      </c>
      <c r="C15" s="2" t="str">
        <f>Synthèse!C22</f>
        <v>Dans chaque page web, l’information ne doit pas être donnée uniquement par la couleur. Cette règle est-elle respectée ?</v>
      </c>
      <c r="D15" s="10" t="s">
        <v>37</v>
      </c>
      <c r="E15" s="2"/>
      <c r="F15" s="2"/>
    </row>
    <row r="16" spans="1:1016" ht="97.2">
      <c r="A16" s="128"/>
      <c r="B16" s="10" t="str">
        <f>Synthèse!B23</f>
        <v>3.2</v>
      </c>
      <c r="C16" s="2" t="str">
        <f>Synthèse!C23</f>
        <v>Dans chaque page web, le contraste entre la couleur du texte et la couleur de son arrière-plan est-il suffisamment élevé (hors cas particuliers) ?</v>
      </c>
      <c r="D16" s="10" t="s">
        <v>38</v>
      </c>
      <c r="E16" s="2" t="s">
        <v>363</v>
      </c>
      <c r="F16" s="6"/>
    </row>
    <row r="17" spans="1:6" ht="69">
      <c r="A17" s="128"/>
      <c r="B17" s="10" t="str">
        <f>Synthèse!B24</f>
        <v>3.3</v>
      </c>
      <c r="C17" s="2" t="str">
        <f>Synthèse!C24</f>
        <v>Dans chaque page web, les couleurs utilisées dans les composants d’interface ou les éléments graphiques porteurs d’informations sont-elles suffisamment contrastées (hors cas particuliers) ?</v>
      </c>
      <c r="D17" s="10" t="s">
        <v>38</v>
      </c>
      <c r="E17" s="2" t="s">
        <v>348</v>
      </c>
      <c r="F17" s="6"/>
    </row>
    <row r="18" spans="1:6" ht="41.4">
      <c r="A18" s="128" t="str">
        <f>Synthèse!A26</f>
        <v>Multimédia</v>
      </c>
      <c r="B18" s="41" t="str">
        <f>Synthèse!B26</f>
        <v>4.1</v>
      </c>
      <c r="C18" s="40" t="str">
        <f>Synthèse!C26</f>
        <v>Chaque média temporel pré-enregistré a-t-il, si nécessaire, une transcription textuelle ou une audiodescription (hors cas particuliers) ?</v>
      </c>
      <c r="D18" s="41" t="s">
        <v>39</v>
      </c>
      <c r="E18" s="40"/>
      <c r="F18" s="40"/>
    </row>
    <row r="19" spans="1:6" ht="55.2">
      <c r="A19" s="128"/>
      <c r="B19" s="41" t="str">
        <f>Synthèse!B27</f>
        <v>4.2</v>
      </c>
      <c r="C19" s="40" t="str">
        <f>Synthèse!C27</f>
        <v>Pour chaque média temporel pré-enregistré ayant une transcription textuelle ou une audiodescription synchronisée, celles-ci sont-elles pertinentes (hors cas particuliers) ?</v>
      </c>
      <c r="D19" s="41" t="s">
        <v>39</v>
      </c>
      <c r="E19" s="40"/>
      <c r="F19" s="40"/>
    </row>
    <row r="20" spans="1:6" ht="41.4">
      <c r="A20" s="128"/>
      <c r="B20" s="41" t="str">
        <f>Synthèse!B28</f>
        <v>4.3</v>
      </c>
      <c r="C20" s="40" t="str">
        <f>Synthèse!C28</f>
        <v>Chaque média temporel synchronisé pré-enregistré a-t-il, si nécessaire, des sous-titres synchronisés (hors cas particuliers) ?</v>
      </c>
      <c r="D20" s="41" t="s">
        <v>39</v>
      </c>
      <c r="E20" s="40"/>
      <c r="F20" s="40"/>
    </row>
    <row r="21" spans="1:6" ht="41.4">
      <c r="A21" s="128"/>
      <c r="B21" s="41" t="str">
        <f>Synthèse!B29</f>
        <v>4.4</v>
      </c>
      <c r="C21" s="40" t="str">
        <f>Synthèse!C29</f>
        <v>Pour chaque média temporel synchronisé pré-enregistré ayant des sous-titres synchronisés, ces sous-titres sont-ils pertinents ?</v>
      </c>
      <c r="D21" s="41" t="s">
        <v>39</v>
      </c>
      <c r="E21" s="40"/>
      <c r="F21" s="40"/>
    </row>
    <row r="22" spans="1:6" ht="41.4">
      <c r="A22" s="128"/>
      <c r="B22" s="41" t="str">
        <f>Synthèse!B30</f>
        <v>4.5</v>
      </c>
      <c r="C22" s="40" t="str">
        <f>Synthèse!C30</f>
        <v>Chaque média temporel pré-enregistré a-t-il, si nécessaire, une audiodescription synchronisée (hors cas particuliers) ?</v>
      </c>
      <c r="D22" s="41" t="s">
        <v>39</v>
      </c>
      <c r="E22" s="40"/>
      <c r="F22" s="40"/>
    </row>
    <row r="23" spans="1:6" ht="41.4">
      <c r="A23" s="128"/>
      <c r="B23" s="41" t="str">
        <f>Synthèse!B31</f>
        <v>4.6</v>
      </c>
      <c r="C23" s="40" t="str">
        <f>Synthèse!C31</f>
        <v>Pour chaque média temporel pré-enregistré ayant une audiodescription synchronisée, celle-ci est-elle pertinente ?</v>
      </c>
      <c r="D23" s="41" t="s">
        <v>39</v>
      </c>
      <c r="E23" s="40"/>
      <c r="F23" s="40"/>
    </row>
    <row r="24" spans="1:6" ht="27.6">
      <c r="A24" s="128"/>
      <c r="B24" s="41" t="str">
        <f>Synthèse!B32</f>
        <v>4.7</v>
      </c>
      <c r="C24" s="40" t="str">
        <f>Synthèse!C32</f>
        <v>Chaque média temporel est-il clairement identifiable (hors cas particuliers) ?</v>
      </c>
      <c r="D24" s="41" t="s">
        <v>39</v>
      </c>
      <c r="E24" s="40"/>
      <c r="F24" s="40"/>
    </row>
    <row r="25" spans="1:6" ht="41.4">
      <c r="A25" s="128"/>
      <c r="B25" s="41" t="str">
        <f>Synthèse!B33</f>
        <v>4.8</v>
      </c>
      <c r="C25" s="40" t="str">
        <f>Synthèse!C33</f>
        <v>Chaque média non temporel a-t-il, si nécessaire, une alternative (hors cas particuliers) ?</v>
      </c>
      <c r="D25" s="41" t="s">
        <v>39</v>
      </c>
      <c r="E25" s="40"/>
      <c r="F25" s="40"/>
    </row>
    <row r="26" spans="1:6" ht="41.4">
      <c r="A26" s="128"/>
      <c r="B26" s="41" t="str">
        <f>Synthèse!B34</f>
        <v>4.9</v>
      </c>
      <c r="C26" s="40" t="str">
        <f>Synthèse!C34</f>
        <v>Pour chaque média non temporel ayant une alternative, cette alternative est-elle pertinente ?</v>
      </c>
      <c r="D26" s="41" t="s">
        <v>39</v>
      </c>
      <c r="E26" s="40"/>
      <c r="F26" s="40"/>
    </row>
    <row r="27" spans="1:6" ht="27.6">
      <c r="A27" s="128"/>
      <c r="B27" s="41" t="str">
        <f>Synthèse!B35</f>
        <v>4.10</v>
      </c>
      <c r="C27" s="40" t="str">
        <f>Synthèse!C35</f>
        <v>Chaque son déclenché automatiquement est-il contrôlable par l’utilisateur ?</v>
      </c>
      <c r="D27" s="41" t="s">
        <v>39</v>
      </c>
      <c r="E27" s="40"/>
      <c r="F27" s="40"/>
    </row>
    <row r="28" spans="1:6" ht="41.4">
      <c r="A28" s="128"/>
      <c r="B28" s="41" t="str">
        <f>Synthèse!B36</f>
        <v>4.11</v>
      </c>
      <c r="C28" s="40" t="str">
        <f>Synthèse!C36</f>
        <v>La consultation de chaque média temporel est-elle, si nécessaire, contrôlable par le clavier et tout dispositif de pointage ?</v>
      </c>
      <c r="D28" s="41" t="s">
        <v>39</v>
      </c>
      <c r="E28" s="40"/>
      <c r="F28" s="40"/>
    </row>
    <row r="29" spans="1:6" ht="41.4">
      <c r="A29" s="128"/>
      <c r="B29" s="41" t="str">
        <f>Synthèse!B37</f>
        <v>4.12</v>
      </c>
      <c r="C29" s="40" t="str">
        <f>Synthèse!C37</f>
        <v>La consultation de chaque média non temporel est-elle contrôlable par le clavier et tout dispositif de pointage ?</v>
      </c>
      <c r="D29" s="41" t="s">
        <v>39</v>
      </c>
      <c r="E29" s="40"/>
      <c r="F29" s="40"/>
    </row>
    <row r="30" spans="1:6" ht="41.4">
      <c r="A30" s="128"/>
      <c r="B30" s="41" t="str">
        <f>Synthèse!B38</f>
        <v>4.13</v>
      </c>
      <c r="C30" s="40" t="str">
        <f>Synthèse!C38</f>
        <v>Chaque média temporel et non temporel est-il compatible avec les technologies d’assistance (hors cas particuliers) ?</v>
      </c>
      <c r="D30" s="41" t="s">
        <v>39</v>
      </c>
      <c r="E30" s="40"/>
      <c r="F30" s="40"/>
    </row>
    <row r="31" spans="1:6" ht="27.6">
      <c r="A31" s="128" t="str">
        <f>Synthèse!A40</f>
        <v>Tableaux</v>
      </c>
      <c r="B31" s="10" t="str">
        <f>Synthèse!B40</f>
        <v>5.1</v>
      </c>
      <c r="C31" s="2" t="str">
        <f>Synthèse!C40</f>
        <v>Chaque tableau de données complexe a-t-il un résumé ?</v>
      </c>
      <c r="D31" s="41" t="s">
        <v>39</v>
      </c>
      <c r="E31" s="2"/>
      <c r="F31" s="2"/>
    </row>
    <row r="32" spans="1:6" ht="27.6">
      <c r="A32" s="128"/>
      <c r="B32" s="10" t="str">
        <f>Synthèse!B41</f>
        <v>5.2</v>
      </c>
      <c r="C32" s="2" t="str">
        <f>Synthèse!C41</f>
        <v>Pour chaque tableau de données complexe ayant un résumé, celui-ci est-il pertinent ?</v>
      </c>
      <c r="D32" s="41" t="s">
        <v>39</v>
      </c>
      <c r="E32" s="2"/>
      <c r="F32" s="2"/>
    </row>
    <row r="33" spans="1:6" ht="41.4">
      <c r="A33" s="128"/>
      <c r="B33" s="10" t="str">
        <f>Synthèse!B42</f>
        <v>5.3</v>
      </c>
      <c r="C33" s="2" t="str">
        <f>Synthèse!C42</f>
        <v>Pour chaque tableau de mise en forme, le contenu linéarisé reste-t-il compréhensible (hors cas particuliers) ?</v>
      </c>
      <c r="D33" s="41" t="s">
        <v>39</v>
      </c>
      <c r="E33" s="2"/>
      <c r="F33" s="2"/>
    </row>
    <row r="34" spans="1:6" ht="41.4">
      <c r="A34" s="128"/>
      <c r="B34" s="10" t="str">
        <f>Synthèse!B43</f>
        <v>5.4</v>
      </c>
      <c r="C34" s="2" t="str">
        <f>Synthèse!C43</f>
        <v>Pour chaque tableau de données ayant un titre, le titre est-il correctement associé au tableau de données ?</v>
      </c>
      <c r="D34" s="41" t="s">
        <v>39</v>
      </c>
      <c r="E34" s="2"/>
      <c r="F34" s="2"/>
    </row>
    <row r="35" spans="1:6" ht="27.6">
      <c r="A35" s="128"/>
      <c r="B35" s="10" t="str">
        <f>Synthèse!B44</f>
        <v>5.5</v>
      </c>
      <c r="C35" s="2" t="str">
        <f>Synthèse!C44</f>
        <v>Pour chaque tableau de données ayant un titre, celui-ci est-il pertinent ?</v>
      </c>
      <c r="D35" s="41" t="s">
        <v>39</v>
      </c>
      <c r="E35" s="6"/>
      <c r="F35" s="6"/>
    </row>
    <row r="36" spans="1:6" ht="41.4">
      <c r="A36" s="128"/>
      <c r="B36" s="10" t="str">
        <f>Synthèse!B45</f>
        <v>5.6</v>
      </c>
      <c r="C36" s="2" t="str">
        <f>Synthèse!C45</f>
        <v>Pour chaque tableau de données, chaque en-tête de colonnes et chaque en-tête de lignes sont-ils correctement déclarés ?</v>
      </c>
      <c r="D36" s="41" t="s">
        <v>39</v>
      </c>
      <c r="E36" s="6"/>
      <c r="F36" s="6"/>
    </row>
    <row r="37" spans="1:6" ht="55.2">
      <c r="A37" s="128"/>
      <c r="B37" s="10" t="str">
        <f>Synthèse!B46</f>
        <v>5.7</v>
      </c>
      <c r="C37" s="2" t="str">
        <f>Synthèse!C46</f>
        <v>Pour chaque tableau de données, la technique appropriée permettant d’associer chaque cellule avec ses en-têtes est-elle utilisée (hors cas particuliers) ?</v>
      </c>
      <c r="D37" s="41" t="s">
        <v>39</v>
      </c>
      <c r="E37" s="6"/>
      <c r="F37" s="6"/>
    </row>
    <row r="38" spans="1:6" ht="41.4">
      <c r="A38" s="128"/>
      <c r="B38" s="10" t="str">
        <f>Synthèse!B47</f>
        <v>5.8</v>
      </c>
      <c r="C38" s="2" t="str">
        <f>Synthèse!C47</f>
        <v>Chaque tableau de mise en forme ne doit pas utiliser d’éléments propres aux tableaux de données. Cette règle est-elle respectée ?</v>
      </c>
      <c r="D38" s="41" t="s">
        <v>39</v>
      </c>
      <c r="E38" s="6"/>
      <c r="F38" s="6"/>
    </row>
    <row r="39" spans="1:6" ht="112.8">
      <c r="A39" s="128" t="str">
        <f>Synthèse!A49</f>
        <v>Liens</v>
      </c>
      <c r="B39" s="41" t="str">
        <f>Synthèse!B49</f>
        <v>6.1</v>
      </c>
      <c r="C39" s="40" t="str">
        <f>Synthèse!C49</f>
        <v>Chaque lien est-il explicite (hors cas particuliers) ?</v>
      </c>
      <c r="D39" s="41" t="s">
        <v>38</v>
      </c>
      <c r="E39" s="40" t="s">
        <v>429</v>
      </c>
      <c r="F39" s="40"/>
    </row>
    <row r="40" spans="1:6" ht="27.6">
      <c r="A40" s="128"/>
      <c r="B40" s="41" t="str">
        <f>Synthèse!B50</f>
        <v>6.2</v>
      </c>
      <c r="C40" s="40" t="str">
        <f>Synthèse!C50</f>
        <v>Dans chaque page web, chaque lien, à l’exception des ancres, a-t-il un intitulé ?</v>
      </c>
      <c r="D40" s="41" t="s">
        <v>37</v>
      </c>
      <c r="E40" s="40"/>
      <c r="F40" s="40"/>
    </row>
    <row r="41" spans="1:6" ht="27.6">
      <c r="A41" s="128" t="str">
        <f>Synthèse!A52</f>
        <v>Scripts</v>
      </c>
      <c r="B41" s="10" t="str">
        <f>Synthèse!B52</f>
        <v>7.1</v>
      </c>
      <c r="C41" s="2" t="str">
        <f>Synthèse!C52</f>
        <v>Chaque script est-il, si nécessaire, compatible avec les technologies d’assistance ?</v>
      </c>
      <c r="D41" s="10" t="s">
        <v>37</v>
      </c>
      <c r="E41" s="6"/>
      <c r="F41" s="6"/>
    </row>
    <row r="42" spans="1:6" ht="27.6">
      <c r="A42" s="128"/>
      <c r="B42" s="10" t="str">
        <f>Synthèse!B53</f>
        <v>7.2</v>
      </c>
      <c r="C42" s="2" t="str">
        <f>Synthèse!C53</f>
        <v>Pour chaque script ayant une alternative, cette alternative est-elle pertinente ?</v>
      </c>
      <c r="D42" s="10" t="s">
        <v>39</v>
      </c>
      <c r="E42" s="6"/>
      <c r="F42" s="6"/>
    </row>
    <row r="43" spans="1:6" ht="41.4">
      <c r="A43" s="128"/>
      <c r="B43" s="10" t="str">
        <f>Synthèse!B54</f>
        <v>7.3</v>
      </c>
      <c r="C43" s="2" t="str">
        <f>Synthèse!C54</f>
        <v>Chaque script est-il contrôlable par le clavier et par tout dispositif de pointage (hors cas particuliers) ?</v>
      </c>
      <c r="D43" s="10" t="s">
        <v>37</v>
      </c>
      <c r="E43" s="6"/>
      <c r="F43" s="6"/>
    </row>
    <row r="44" spans="1:6" ht="41.4">
      <c r="A44" s="128"/>
      <c r="B44" s="10" t="str">
        <f>Synthèse!B55</f>
        <v>7.4</v>
      </c>
      <c r="C44" s="2" t="str">
        <f>Synthèse!C55</f>
        <v>Pour chaque script qui initie un changement de contexte, l’utilisateur est-il averti ou en a-t-il le contrôle ?</v>
      </c>
      <c r="D44" s="10" t="s">
        <v>39</v>
      </c>
      <c r="E44" s="6"/>
      <c r="F44" s="6"/>
    </row>
    <row r="45" spans="1:6" ht="41.4">
      <c r="A45" s="128"/>
      <c r="B45" s="10" t="str">
        <f>Synthèse!B56</f>
        <v>7.5</v>
      </c>
      <c r="C45" s="2" t="str">
        <f>Synthèse!C56</f>
        <v>Dans chaque page web, les messages de statut sont-ils correctement restitués par les technologies d’assistance ?</v>
      </c>
      <c r="D45" s="10" t="s">
        <v>39</v>
      </c>
      <c r="E45" s="6"/>
      <c r="F45" s="6"/>
    </row>
    <row r="46" spans="1:6" ht="30" customHeight="1">
      <c r="A46" s="128" t="str">
        <f>Synthèse!A58</f>
        <v>Éléments obligatoires</v>
      </c>
      <c r="B46" s="41" t="str">
        <f>Synthèse!B58</f>
        <v>8.1</v>
      </c>
      <c r="C46" s="40" t="str">
        <f>Synthèse!C58</f>
        <v>Chaque page web est-elle définie par un type de document ?</v>
      </c>
      <c r="D46" s="41" t="s">
        <v>37</v>
      </c>
      <c r="E46" s="40"/>
      <c r="F46" s="40"/>
    </row>
    <row r="47" spans="1:6" ht="41.4">
      <c r="A47" s="128"/>
      <c r="B47" s="41" t="str">
        <f>Synthèse!B59</f>
        <v>8.2</v>
      </c>
      <c r="C47" s="40" t="str">
        <f>Synthèse!C59</f>
        <v>Pour chaque page web, le code source généré est-il valide selon le type de document spécifié (hors cas particuliers) ?</v>
      </c>
      <c r="D47" s="41" t="s">
        <v>38</v>
      </c>
      <c r="E47" s="40" t="s">
        <v>321</v>
      </c>
      <c r="F47" s="40"/>
    </row>
    <row r="48" spans="1:6" ht="27.6">
      <c r="A48" s="128"/>
      <c r="B48" s="41" t="str">
        <f>Synthèse!B60</f>
        <v>8.3</v>
      </c>
      <c r="C48" s="40" t="str">
        <f>Synthèse!C60</f>
        <v>Dans chaque page web, la langue par défaut est-elle présente ?</v>
      </c>
      <c r="D48" s="41" t="s">
        <v>37</v>
      </c>
      <c r="E48" s="40"/>
      <c r="F48" s="40"/>
    </row>
    <row r="49" spans="1:6" ht="27.6">
      <c r="A49" s="128"/>
      <c r="B49" s="41" t="str">
        <f>Synthèse!B61</f>
        <v>8.4</v>
      </c>
      <c r="C49" s="40" t="str">
        <f>Synthèse!C61</f>
        <v>Pour chaque page web ayant une langue par défaut, le code de langue est-il pertinent ?</v>
      </c>
      <c r="D49" s="41" t="s">
        <v>37</v>
      </c>
      <c r="E49" s="40"/>
      <c r="F49" s="40"/>
    </row>
    <row r="50" spans="1:6">
      <c r="A50" s="128"/>
      <c r="B50" s="41" t="str">
        <f>Synthèse!B62</f>
        <v>8.5</v>
      </c>
      <c r="C50" s="40" t="str">
        <f>Synthèse!C62</f>
        <v>Chaque page web a-t-elle un titre de page ?</v>
      </c>
      <c r="D50" s="41" t="s">
        <v>37</v>
      </c>
      <c r="E50" s="40"/>
      <c r="F50" s="40"/>
    </row>
    <row r="51" spans="1:6" ht="27.6">
      <c r="A51" s="128"/>
      <c r="B51" s="41" t="str">
        <f>Synthèse!B63</f>
        <v>8.6</v>
      </c>
      <c r="C51" s="40" t="str">
        <f>Synthèse!C63</f>
        <v>Pour chaque page web ayant un titre de page, ce titre est-il pertinent ?</v>
      </c>
      <c r="D51" s="41" t="s">
        <v>37</v>
      </c>
      <c r="E51" s="40"/>
      <c r="F51" s="40"/>
    </row>
    <row r="52" spans="1:6" ht="41.4">
      <c r="A52" s="128"/>
      <c r="B52" s="41" t="str">
        <f>Synthèse!B64</f>
        <v>8.7</v>
      </c>
      <c r="C52" s="40" t="str">
        <f>Synthèse!C64</f>
        <v>Dans chaque page web, chaque changement de langue est-il indiqué dans le code source (hors cas particuliers) ?</v>
      </c>
      <c r="D52" s="41" t="s">
        <v>39</v>
      </c>
      <c r="E52" s="40"/>
      <c r="F52" s="40"/>
    </row>
    <row r="53" spans="1:6" ht="41.4">
      <c r="A53" s="128"/>
      <c r="B53" s="41" t="str">
        <f>Synthèse!B65</f>
        <v>8.8</v>
      </c>
      <c r="C53" s="40" t="str">
        <f>Synthèse!C65</f>
        <v>Dans chaque page web, le code de langue de chaque changement de langue est-il valide et pertinent ?</v>
      </c>
      <c r="D53" s="41" t="s">
        <v>38</v>
      </c>
      <c r="E53" s="40" t="s">
        <v>349</v>
      </c>
      <c r="F53" s="40"/>
    </row>
    <row r="54" spans="1:6" ht="41.4">
      <c r="A54" s="128"/>
      <c r="B54" s="41" t="str">
        <f>Synthèse!B66</f>
        <v>8.9</v>
      </c>
      <c r="C54" s="40" t="str">
        <f>Synthèse!C66</f>
        <v>Dans chaque page web, les balises ne doivent pas être utilisées uniquement à des fins de présentation. Cette règle est-elle respectée ?</v>
      </c>
      <c r="D54" s="41" t="s">
        <v>37</v>
      </c>
      <c r="E54" s="40"/>
      <c r="F54" s="40"/>
    </row>
    <row r="55" spans="1:6" ht="27.6">
      <c r="A55" s="128"/>
      <c r="B55" s="41" t="str">
        <f>Synthèse!B67</f>
        <v>8.10</v>
      </c>
      <c r="C55" s="40" t="str">
        <f>Synthèse!C67</f>
        <v>Dans chaque page web, les changements du sens de lecture sont-ils signalés ?</v>
      </c>
      <c r="D55" s="41" t="s">
        <v>39</v>
      </c>
      <c r="E55" s="40"/>
      <c r="F55" s="40"/>
    </row>
    <row r="56" spans="1:6" ht="71.400000000000006">
      <c r="A56" s="128" t="str">
        <f>Synthèse!A69</f>
        <v>Structure</v>
      </c>
      <c r="B56" s="64" t="str">
        <f>Synthèse!B69</f>
        <v>9.1</v>
      </c>
      <c r="C56" s="44" t="str">
        <f>Synthèse!C69</f>
        <v>Dans chaque page web, l’information est-elle structurée par l’utilisation appropriée de titres ?</v>
      </c>
      <c r="D56" s="64" t="s">
        <v>38</v>
      </c>
      <c r="E56" s="44" t="s">
        <v>352</v>
      </c>
      <c r="F56" s="44"/>
    </row>
    <row r="57" spans="1:6" ht="41.4">
      <c r="A57" s="128"/>
      <c r="B57" s="64" t="str">
        <f>Synthèse!B70</f>
        <v>9.2</v>
      </c>
      <c r="C57" s="44" t="str">
        <f>Synthèse!C70</f>
        <v>Dans chaque page web, la structure du document est-elle cohérente (hors cas particuliers) ?</v>
      </c>
      <c r="D57" s="41" t="s">
        <v>38</v>
      </c>
      <c r="E57" s="40" t="s">
        <v>321</v>
      </c>
      <c r="F57" s="44"/>
    </row>
    <row r="58" spans="1:6" ht="186">
      <c r="A58" s="128"/>
      <c r="B58" s="64" t="str">
        <f>Synthèse!B71</f>
        <v>9.3</v>
      </c>
      <c r="C58" s="44" t="str">
        <f>Synthèse!C71</f>
        <v>Dans chaque page web, chaque liste est-elle correctement structurée ?</v>
      </c>
      <c r="D58" s="64" t="s">
        <v>38</v>
      </c>
      <c r="E58" s="44" t="s">
        <v>350</v>
      </c>
      <c r="F58" s="44"/>
    </row>
    <row r="59" spans="1:6" ht="27.6">
      <c r="A59" s="128"/>
      <c r="B59" s="64" t="str">
        <f>Synthèse!B72</f>
        <v>9.4</v>
      </c>
      <c r="C59" s="44" t="str">
        <f>Synthèse!C72</f>
        <v>Dans chaque page web, chaque citation est-elle correctement indiquée ?</v>
      </c>
      <c r="D59" s="64" t="s">
        <v>39</v>
      </c>
      <c r="E59" s="44"/>
      <c r="F59" s="44"/>
    </row>
    <row r="60" spans="1:6" ht="41.4">
      <c r="A60" s="128" t="str">
        <f>Synthèse!A74</f>
        <v>Présentation</v>
      </c>
      <c r="B60" s="41" t="str">
        <f>Synthèse!B74</f>
        <v>10.1</v>
      </c>
      <c r="C60" s="40" t="str">
        <f>Synthèse!C74</f>
        <v>Dans le site web, des feuilles de styles sont-elles utilisées pour contrôler la présentation de l’information ?</v>
      </c>
      <c r="D60" s="41" t="s">
        <v>37</v>
      </c>
      <c r="E60" s="40"/>
      <c r="F60" s="40"/>
    </row>
    <row r="61" spans="1:6" ht="41.4">
      <c r="A61" s="128"/>
      <c r="B61" s="41" t="str">
        <f>Synthèse!B75</f>
        <v>10.2</v>
      </c>
      <c r="C61" s="40" t="str">
        <f>Synthèse!C75</f>
        <v>Dans chaque page web, le contenu visible reste-t-il présent lorsque les feuilles de styles sont désactivées ?</v>
      </c>
      <c r="D61" s="41" t="s">
        <v>37</v>
      </c>
      <c r="E61" s="40"/>
      <c r="F61" s="40"/>
    </row>
    <row r="62" spans="1:6" ht="41.4">
      <c r="A62" s="128"/>
      <c r="B62" s="41" t="str">
        <f>Synthèse!B76</f>
        <v>10.3</v>
      </c>
      <c r="C62" s="40" t="str">
        <f>Synthèse!C76</f>
        <v>Dans chaque page web, l’information reste-t-elle compréhensible lorsque les feuilles de styles sont désactivées ?</v>
      </c>
      <c r="D62" s="41" t="s">
        <v>37</v>
      </c>
      <c r="E62" s="40"/>
      <c r="F62" s="40"/>
    </row>
    <row r="63" spans="1:6" ht="55.2">
      <c r="A63" s="128"/>
      <c r="B63" s="41" t="str">
        <f>Synthèse!B77</f>
        <v>10.4</v>
      </c>
      <c r="C63" s="40" t="str">
        <f>Synthèse!C77</f>
        <v>Dans chaque page web, le texte reste-t-il lisible lorsque la taille des caractères est augmentée jusqu’à 200%, au moins (hors cas particuliers) ?</v>
      </c>
      <c r="D63" s="41" t="s">
        <v>37</v>
      </c>
      <c r="E63" s="40"/>
      <c r="F63" s="40"/>
    </row>
    <row r="64" spans="1:6" ht="126.6">
      <c r="A64" s="128"/>
      <c r="B64" s="41" t="str">
        <f>Synthèse!B78</f>
        <v>10.5</v>
      </c>
      <c r="C64" s="40" t="str">
        <f>Synthèse!C78</f>
        <v>Dans chaque page web, les déclarations CSS de couleurs de fond d’élément et de police sont-elles correctement utilisées ?</v>
      </c>
      <c r="D64" s="41" t="s">
        <v>38</v>
      </c>
      <c r="E64" s="40" t="s">
        <v>353</v>
      </c>
      <c r="F64" s="40"/>
    </row>
    <row r="65" spans="1:6" ht="41.4">
      <c r="A65" s="128"/>
      <c r="B65" s="41" t="str">
        <f>Synthèse!B79</f>
        <v>10.6</v>
      </c>
      <c r="C65" s="40" t="str">
        <f>Synthèse!C79</f>
        <v>Dans chaque page web, chaque lien dont la nature n’est pas évidente est-il visible par rapport au texte environnant ?</v>
      </c>
      <c r="D65" s="41" t="s">
        <v>39</v>
      </c>
      <c r="E65" s="40"/>
      <c r="F65" s="40"/>
    </row>
    <row r="66" spans="1:6" ht="41.4">
      <c r="A66" s="128"/>
      <c r="B66" s="41" t="str">
        <f>Synthèse!B80</f>
        <v>10.7</v>
      </c>
      <c r="C66" s="40" t="str">
        <f>Synthèse!C80</f>
        <v>Dans chaque page web, pour chaque élément recevant le focus, la prise de focus est-elle visible ?</v>
      </c>
      <c r="D66" s="41" t="s">
        <v>38</v>
      </c>
      <c r="E66" s="40" t="s">
        <v>321</v>
      </c>
      <c r="F66" s="40"/>
    </row>
    <row r="67" spans="1:6" ht="41.4">
      <c r="A67" s="128"/>
      <c r="B67" s="41" t="str">
        <f>Synthèse!B81</f>
        <v>10.8</v>
      </c>
      <c r="C67" s="40" t="str">
        <f>Synthèse!C81</f>
        <v>Pour chaque page web, les contenus cachés ont-ils vocation à être ignorés par les technologies d’assistance ?</v>
      </c>
      <c r="D67" s="41" t="s">
        <v>38</v>
      </c>
      <c r="E67" s="40" t="s">
        <v>342</v>
      </c>
      <c r="F67" s="40"/>
    </row>
    <row r="68" spans="1:6" ht="41.4">
      <c r="A68" s="128"/>
      <c r="B68" s="41" t="str">
        <f>Synthèse!B82</f>
        <v>10.9</v>
      </c>
      <c r="C68" s="40" t="str">
        <f>Synthèse!C82</f>
        <v>Dans chaque page web, l’information ne doit pas être donnée uniquement par la forme, taille ou position. Cette règle est-elle respectée ?</v>
      </c>
      <c r="D68" s="41" t="s">
        <v>37</v>
      </c>
      <c r="E68" s="40"/>
      <c r="F68" s="40"/>
    </row>
    <row r="69" spans="1:6" ht="55.2">
      <c r="A69" s="128"/>
      <c r="B69" s="41" t="str">
        <f>Synthèse!B83</f>
        <v>10.10</v>
      </c>
      <c r="C69" s="40" t="str">
        <f>Synthèse!C83</f>
        <v>Dans chaque page web, l’information ne doit pas être donnée par la forme, taille ou position uniquement. Cette règle est-elle implémentée de façon pertinente ?</v>
      </c>
      <c r="D69" s="41" t="s">
        <v>37</v>
      </c>
      <c r="E69" s="40"/>
      <c r="F69" s="40"/>
    </row>
    <row r="70" spans="1:6" ht="82.8">
      <c r="A70" s="128"/>
      <c r="B70" s="41" t="str">
        <f>Synthèse!B84</f>
        <v>10.11</v>
      </c>
      <c r="C70" s="40" t="str">
        <f>Synthèse!C84</f>
        <v>Pour chaque page web, les contenus peuvent-ils être présentés sans avoir recours à un défilement vertical pour une fenêtre ayant une hauteur de 256px ou à un défilement horizontal pour une fenêtre ayant une largeur de 320px (hors cas particuliers) ?</v>
      </c>
      <c r="D70" s="41" t="s">
        <v>37</v>
      </c>
      <c r="E70" s="40"/>
      <c r="F70" s="40"/>
    </row>
    <row r="71" spans="1:6" ht="69">
      <c r="A71" s="128"/>
      <c r="B71" s="41" t="str">
        <f>Synthèse!B85</f>
        <v>10.12</v>
      </c>
      <c r="C71" s="40" t="str">
        <f>Synthèse!C85</f>
        <v>Dans chaque page web, les propriétés d’espacement du texte peuvent-elles être redéfinies par l’utilisateur sans perte de contenu ou de fonctionnalité (hors cas particuliers) ?</v>
      </c>
      <c r="D71" s="41" t="s">
        <v>37</v>
      </c>
      <c r="E71" s="40"/>
      <c r="F71" s="40"/>
    </row>
    <row r="72" spans="1:6" ht="69">
      <c r="A72" s="128"/>
      <c r="B72" s="41" t="str">
        <f>Synthèse!B86</f>
        <v>10.13</v>
      </c>
      <c r="C72" s="40" t="str">
        <f>Synthèse!C86</f>
        <v>Dans chaque page web, les contenus additionnels apparaissant à la prise de focus ou au survol d’un composant d’interface sont-ils contrôlables par l’utilisateur (hors cas particuliers) ?</v>
      </c>
      <c r="D72" s="41" t="s">
        <v>37</v>
      </c>
      <c r="E72" s="40"/>
      <c r="F72" s="40"/>
    </row>
    <row r="73" spans="1:6" ht="55.2">
      <c r="A73" s="128"/>
      <c r="B73" s="41" t="str">
        <f>Synthèse!B87</f>
        <v>10.14</v>
      </c>
      <c r="C73" s="40" t="str">
        <f>Synthèse!C87</f>
        <v>Dans chaque page web, les contenus additionnels apparaissant via les styles CSS uniquement peuvent-ils être rendus visibles au clavier et par tout dispositif de pointage ?</v>
      </c>
      <c r="D73" s="41" t="s">
        <v>39</v>
      </c>
      <c r="E73" s="40"/>
      <c r="F73" s="40"/>
    </row>
    <row r="74" spans="1:6" ht="42.6">
      <c r="A74" s="128" t="str">
        <f>Synthèse!A89</f>
        <v>Formulaires</v>
      </c>
      <c r="B74" s="10" t="str">
        <f>Synthèse!B89</f>
        <v>11.1</v>
      </c>
      <c r="C74" s="2" t="str">
        <f>Synthèse!C89</f>
        <v>Chaque champ de formulaire a-t-il une étiquette ?</v>
      </c>
      <c r="D74" s="10" t="s">
        <v>38</v>
      </c>
      <c r="E74" s="2" t="s">
        <v>354</v>
      </c>
      <c r="F74" s="2"/>
    </row>
    <row r="75" spans="1:6" ht="41.4">
      <c r="A75" s="128"/>
      <c r="B75" s="10" t="str">
        <f>Synthèse!B90</f>
        <v>11.2</v>
      </c>
      <c r="C75" s="2" t="str">
        <f>Synthèse!C90</f>
        <v>Chaque étiquette associée à un champ de formulaire est-elle pertinente (hors cas particuliers) ?</v>
      </c>
      <c r="D75" s="10" t="s">
        <v>38</v>
      </c>
      <c r="E75" s="2" t="s">
        <v>358</v>
      </c>
      <c r="F75" s="2"/>
    </row>
    <row r="76" spans="1:6" ht="69">
      <c r="A76" s="128"/>
      <c r="B76" s="10" t="str">
        <f>Synthèse!B91</f>
        <v>11.3</v>
      </c>
      <c r="C76" s="2" t="str">
        <f>Synthèse!C91</f>
        <v>Dans chaque formulaire, chaque étiquette associée à un champ de formulaire ayant la même fonction et répété plusieurs fois dans une même page ou dans un ensemble de pages est-elle cohérente ?</v>
      </c>
      <c r="D76" s="10" t="s">
        <v>39</v>
      </c>
      <c r="E76" s="2"/>
      <c r="F76" s="2"/>
    </row>
    <row r="77" spans="1:6" ht="41.4">
      <c r="A77" s="128"/>
      <c r="B77" s="10" t="str">
        <f>Synthèse!B92</f>
        <v>11.4</v>
      </c>
      <c r="C77" s="2" t="str">
        <f>Synthèse!C92</f>
        <v>Dans chaque formulaire, chaque étiquette de champ et son champ associé sont-ils accolés (hors cas particuliers) ?</v>
      </c>
      <c r="D77" s="10" t="s">
        <v>37</v>
      </c>
      <c r="E77" s="2"/>
      <c r="F77" s="2"/>
    </row>
    <row r="78" spans="1:6" ht="183.6" customHeight="1">
      <c r="A78" s="128"/>
      <c r="B78" s="10" t="str">
        <f>Synthèse!B93</f>
        <v>11.5</v>
      </c>
      <c r="C78" s="2" t="str">
        <f>Synthèse!C93</f>
        <v>Dans chaque formulaire, les champs de même nature sont-ils regroupés, si nécessaire ?</v>
      </c>
      <c r="D78" s="10" t="s">
        <v>38</v>
      </c>
      <c r="E78" s="2" t="s">
        <v>357</v>
      </c>
      <c r="F78" s="2"/>
    </row>
    <row r="79" spans="1:6" ht="27.6">
      <c r="A79" s="128"/>
      <c r="B79" s="10" t="str">
        <f>Synthèse!B94</f>
        <v>11.6</v>
      </c>
      <c r="C79" s="2" t="str">
        <f>Synthèse!C94</f>
        <v>Dans chaque formulaire, chaque regroupement de champs de formulaire a-t-il une légende ?</v>
      </c>
      <c r="D79" s="10" t="s">
        <v>37</v>
      </c>
      <c r="E79" s="6"/>
      <c r="F79" s="6"/>
    </row>
    <row r="80" spans="1:6" ht="55.8">
      <c r="A80" s="128"/>
      <c r="B80" s="10" t="str">
        <f>Synthèse!B95</f>
        <v>11.7</v>
      </c>
      <c r="C80" s="2" t="str">
        <f>Synthèse!C95</f>
        <v>Dans chaque formulaire, chaque légende associée à un regroupement de champs de même nature est-elle pertinente ?</v>
      </c>
      <c r="D80" s="10" t="s">
        <v>37</v>
      </c>
      <c r="E80" s="6" t="s">
        <v>355</v>
      </c>
      <c r="F80" s="6"/>
    </row>
    <row r="81" spans="1:6" ht="41.4">
      <c r="A81" s="128"/>
      <c r="B81" s="10" t="str">
        <f>Synthèse!B96</f>
        <v>11.8</v>
      </c>
      <c r="C81" s="2" t="str">
        <f>Synthèse!C96</f>
        <v>Dans chaque formulaire, les items de même nature d’une liste de choix sont-ils regroupées de manière pertinente ?</v>
      </c>
      <c r="D81" s="10" t="s">
        <v>39</v>
      </c>
      <c r="E81" s="6"/>
      <c r="F81" s="6"/>
    </row>
    <row r="82" spans="1:6" ht="27.6">
      <c r="A82" s="128"/>
      <c r="B82" s="10" t="str">
        <f>Synthèse!B97</f>
        <v>11.9</v>
      </c>
      <c r="C82" s="2" t="str">
        <f>Synthèse!C97</f>
        <v>Dans chaque formulaire, l’intitulé de chaque bouton est-il pertinent (hors cas particuliers) ?</v>
      </c>
      <c r="D82" s="10" t="s">
        <v>37</v>
      </c>
      <c r="E82" s="6"/>
      <c r="F82" s="6"/>
    </row>
    <row r="83" spans="1:6" ht="41.4">
      <c r="A83" s="128"/>
      <c r="B83" s="10" t="str">
        <f>Synthèse!B98</f>
        <v>11.10</v>
      </c>
      <c r="C83" s="2" t="str">
        <f>Synthèse!C98</f>
        <v>Dans chaque formulaire, le contrôle de saisie est-il utilisé de manière pertinente (hors cas particuliers) ?</v>
      </c>
      <c r="D83" s="10" t="s">
        <v>39</v>
      </c>
      <c r="E83" s="6"/>
      <c r="F83" s="6"/>
    </row>
    <row r="84" spans="1:6" ht="55.2">
      <c r="A84" s="128"/>
      <c r="B84" s="10" t="str">
        <f>Synthèse!B99</f>
        <v>11.11</v>
      </c>
      <c r="C84" s="2" t="str">
        <f>Synthèse!C99</f>
        <v>Dans chaque formulaire, le contrôle de saisie est-il accompagné, si nécessaire, de suggestions facilitant la correction des erreurs de saisie ?</v>
      </c>
      <c r="D84" s="10" t="s">
        <v>38</v>
      </c>
      <c r="E84" s="6" t="s">
        <v>356</v>
      </c>
      <c r="F84" s="6"/>
    </row>
    <row r="85" spans="1:6" ht="82.8">
      <c r="A85" s="128"/>
      <c r="B85" s="10" t="str">
        <f>Synthèse!B100</f>
        <v>11.12</v>
      </c>
      <c r="C85" s="2" t="str">
        <f>Synthèse!C100</f>
        <v>Pour chaque formulaire qui modifie ou supprime des données, ou qui transmet des réponses à un test ou à un examen, ou dont la validation a des conséquences financières ou juridiques, la saisie des données vérifie-t-elle une de ces conditions ?</v>
      </c>
      <c r="D85" s="10" t="s">
        <v>39</v>
      </c>
      <c r="E85" s="6"/>
      <c r="F85" s="6"/>
    </row>
    <row r="86" spans="1:6" ht="55.2">
      <c r="A86" s="128"/>
      <c r="B86" s="10" t="str">
        <f>Synthèse!B101</f>
        <v>11.13</v>
      </c>
      <c r="C86" s="2" t="str">
        <f>Synthèse!C101</f>
        <v>La finalité d’un champ de saisie peut-elle être déduite pour faciliter le remplissage automatique des champs avec les données de l’utilisateur ?</v>
      </c>
      <c r="D86" s="10" t="s">
        <v>39</v>
      </c>
      <c r="E86" s="6"/>
      <c r="F86" s="6"/>
    </row>
    <row r="87" spans="1:6" ht="41.4">
      <c r="A87" s="128" t="str">
        <f>Synthèse!A103</f>
        <v>Navigation</v>
      </c>
      <c r="B87" s="41" t="str">
        <f>Synthèse!B103</f>
        <v>12.1</v>
      </c>
      <c r="C87" s="40" t="str">
        <f>Synthèse!C103</f>
        <v>Chaque ensemble de pages dispose-t-il de deux systèmes de navigation différents, au moins (hors cas particuliers) ?</v>
      </c>
      <c r="D87" s="41" t="s">
        <v>37</v>
      </c>
      <c r="E87" s="40"/>
      <c r="F87" s="40"/>
    </row>
    <row r="88" spans="1:6" ht="41.4">
      <c r="A88" s="128"/>
      <c r="B88" s="41" t="str">
        <f>Synthèse!B104</f>
        <v>12.2</v>
      </c>
      <c r="C88" s="40" t="str">
        <f>Synthèse!C104</f>
        <v>Dans chaque ensemble de pages, le menu et les barres de navigation sont-ils toujours à la même place (hors cas particuliers) ?</v>
      </c>
      <c r="D88" s="41" t="s">
        <v>37</v>
      </c>
      <c r="E88" s="40"/>
      <c r="F88" s="40"/>
    </row>
    <row r="89" spans="1:6">
      <c r="A89" s="128"/>
      <c r="B89" s="41" t="str">
        <f>Synthèse!B105</f>
        <v>12.3</v>
      </c>
      <c r="C89" s="40" t="str">
        <f>Synthèse!C105</f>
        <v>La page « plan du site » est-elle pertinente ?</v>
      </c>
      <c r="D89" s="41" t="s">
        <v>39</v>
      </c>
      <c r="E89" s="40"/>
      <c r="F89" s="40"/>
    </row>
    <row r="90" spans="1:6" ht="41.4">
      <c r="A90" s="128"/>
      <c r="B90" s="41" t="str">
        <f>Synthèse!B106</f>
        <v>12.4</v>
      </c>
      <c r="C90" s="40" t="str">
        <f>Synthèse!C106</f>
        <v>Dans chaque ensemble de pages, la page « plan du site » est-elle atteignable de manière identique ?</v>
      </c>
      <c r="D90" s="41" t="s">
        <v>37</v>
      </c>
      <c r="E90" s="40"/>
      <c r="F90" s="40"/>
    </row>
    <row r="91" spans="1:6" ht="41.4">
      <c r="A91" s="128"/>
      <c r="B91" s="41" t="str">
        <f>Synthèse!B107</f>
        <v>12.5</v>
      </c>
      <c r="C91" s="40" t="str">
        <f>Synthèse!C107</f>
        <v>Dans chaque ensemble de pages, le moteur de recherche est-il atteignable de manière identique ?</v>
      </c>
      <c r="D91" s="41" t="s">
        <v>37</v>
      </c>
      <c r="E91" s="40"/>
      <c r="F91" s="40"/>
    </row>
    <row r="92" spans="1:6" ht="82.8">
      <c r="A92" s="128"/>
      <c r="B92" s="41" t="str">
        <f>Synthèse!B108</f>
        <v>12.6</v>
      </c>
      <c r="C92" s="40" t="str">
        <f>Synthèse!C108</f>
        <v>Les zones de regroupement de contenus présentes dans plusieurs pages web (zones d’en-tête, de navigation principale, de contenu principal, de pied de page et de moteur de recherche) peuvent-elles être atteintes ou évitées ?</v>
      </c>
      <c r="D92" s="41" t="s">
        <v>38</v>
      </c>
      <c r="E92" s="40" t="s">
        <v>321</v>
      </c>
      <c r="F92" s="40"/>
    </row>
    <row r="93" spans="1:6" ht="41.4">
      <c r="A93" s="128"/>
      <c r="B93" s="41" t="str">
        <f>Synthèse!B109</f>
        <v>12.7</v>
      </c>
      <c r="C93" s="40" t="str">
        <f>Synthèse!C109</f>
        <v>Dans chaque page web, un lien d’évitement ou d’accès rapide à la zone de contenu principal est-il présent (hors cas particuliers) ?</v>
      </c>
      <c r="D93" s="41" t="s">
        <v>38</v>
      </c>
      <c r="E93" s="40" t="s">
        <v>321</v>
      </c>
      <c r="F93" s="40"/>
    </row>
    <row r="94" spans="1:6" ht="27.6">
      <c r="A94" s="128"/>
      <c r="B94" s="41" t="str">
        <f>Synthèse!B110</f>
        <v>12.8</v>
      </c>
      <c r="C94" s="40" t="str">
        <f>Synthèse!C110</f>
        <v>Dans chaque page web, l’ordre de tabulation est-il cohérent ?</v>
      </c>
      <c r="D94" s="41" t="s">
        <v>37</v>
      </c>
      <c r="E94" s="40"/>
      <c r="F94" s="40"/>
    </row>
    <row r="95" spans="1:6" ht="41.4">
      <c r="A95" s="128"/>
      <c r="B95" s="41" t="str">
        <f>Synthèse!B111</f>
        <v>12.9</v>
      </c>
      <c r="C95" s="40" t="str">
        <f>Synthèse!C111</f>
        <v>Dans chaque page web, la navigation ne doit pas contenir de piège au clavier. Cette règle est-elle respectée ?</v>
      </c>
      <c r="D95" s="41" t="s">
        <v>37</v>
      </c>
      <c r="E95" s="40"/>
      <c r="F95" s="40"/>
    </row>
    <row r="96" spans="1:6" ht="55.2">
      <c r="A96" s="128"/>
      <c r="B96" s="41" t="str">
        <f>Synthèse!B112</f>
        <v>12.10</v>
      </c>
      <c r="C96" s="40" t="str">
        <f>Synthèse!C112</f>
        <v>Dans chaque page web, les raccourcis clavier n’utilisant qu’une seule touche (lettre minuscule ou majuscule, ponctuation, chiffre ou symbole) sont-ils contrôlables par l’utilisateur ?</v>
      </c>
      <c r="D96" s="41" t="s">
        <v>39</v>
      </c>
      <c r="E96" s="40"/>
      <c r="F96" s="40"/>
    </row>
    <row r="97" spans="1:6" ht="69">
      <c r="A97" s="128"/>
      <c r="B97" s="41" t="str">
        <f>Synthèse!B113</f>
        <v>12.11</v>
      </c>
      <c r="C97" s="40" t="str">
        <f>Synthèse!C113</f>
        <v>Dans chaque page web, les contenus additionnels apparaissant au survol, à la prise de focus ou à l’activation d’un composant d’interface sont-ils si nécessaire atteignables au clavier ?</v>
      </c>
      <c r="D97" s="41" t="s">
        <v>39</v>
      </c>
      <c r="E97" s="40"/>
      <c r="F97" s="40"/>
    </row>
    <row r="98" spans="1:6" ht="41.4">
      <c r="A98" s="128" t="str">
        <f>Synthèse!A115</f>
        <v>Consultation</v>
      </c>
      <c r="B98" s="10" t="str">
        <f>Synthèse!B115</f>
        <v>13.1</v>
      </c>
      <c r="C98" s="2" t="str">
        <f>Synthèse!C115</f>
        <v>Pour chaque page web, l’utilisateur a-t-il le contrôle de chaque limite de temps modifiant le contenu (hors cas particuliers) ?</v>
      </c>
      <c r="D98" s="10" t="s">
        <v>39</v>
      </c>
      <c r="E98" s="2"/>
      <c r="F98" s="2"/>
    </row>
    <row r="99" spans="1:6" ht="55.2">
      <c r="A99" s="128"/>
      <c r="B99" s="10" t="str">
        <f>Synthèse!B116</f>
        <v>13.2</v>
      </c>
      <c r="C99" s="2" t="str">
        <f>Synthèse!C116</f>
        <v>Dans chaque page web, l’ouverture d’une nouvelle fenêtre ne doit pas être déclenchée sans action de l’utilisateur. Cette règle est-elle respectée ?</v>
      </c>
      <c r="D99" s="10" t="s">
        <v>37</v>
      </c>
      <c r="E99" s="2"/>
      <c r="F99" s="2"/>
    </row>
    <row r="100" spans="1:6" ht="55.2">
      <c r="A100" s="128"/>
      <c r="B100" s="10" t="str">
        <f>Synthèse!B117</f>
        <v>13.3</v>
      </c>
      <c r="C100" s="2" t="str">
        <f>Synthèse!C117</f>
        <v>Dans chaque page web, chaque document bureautique en téléchargement possède-t-il, si nécessaire, une version accessible (hors cas particuliers) ?</v>
      </c>
      <c r="D100" s="10" t="s">
        <v>39</v>
      </c>
      <c r="E100" s="2"/>
      <c r="F100" s="2"/>
    </row>
    <row r="101" spans="1:6" ht="41.4">
      <c r="A101" s="128"/>
      <c r="B101" s="10" t="str">
        <f>Synthèse!B118</f>
        <v>13.4</v>
      </c>
      <c r="C101" s="2" t="str">
        <f>Synthèse!C118</f>
        <v>Pour chaque document bureautique ayant une version accessible, cette version offre-t-elle la même information ?</v>
      </c>
      <c r="D101" s="10" t="s">
        <v>39</v>
      </c>
      <c r="E101" s="2"/>
      <c r="F101" s="2"/>
    </row>
    <row r="102" spans="1:6" ht="41.4">
      <c r="A102" s="128"/>
      <c r="B102" s="10" t="str">
        <f>Synthèse!B119</f>
        <v>13.5</v>
      </c>
      <c r="C102" s="2" t="str">
        <f>Synthèse!C119</f>
        <v>Dans chaque page web, chaque contenu cryptique (art ASCII, émoticon, syntaxe cryptique) a-t-il une alternative ?</v>
      </c>
      <c r="D102" s="10" t="s">
        <v>39</v>
      </c>
      <c r="E102" s="2"/>
      <c r="F102" s="2"/>
    </row>
    <row r="103" spans="1:6" ht="55.2">
      <c r="A103" s="128"/>
      <c r="B103" s="10" t="str">
        <f>Synthèse!B120</f>
        <v>13.6</v>
      </c>
      <c r="C103" s="2" t="str">
        <f>Synthèse!C120</f>
        <v>Dans chaque page web, pour chaque contenu cryptique (art ASCII, émoticon, syntaxe cryptique) ayant une alternative, cette alternative est-elle pertinente ?</v>
      </c>
      <c r="D103" s="10" t="s">
        <v>39</v>
      </c>
      <c r="E103" s="2"/>
      <c r="F103" s="2"/>
    </row>
    <row r="104" spans="1:6" ht="41.4">
      <c r="A104" s="128"/>
      <c r="B104" s="10" t="str">
        <f>Synthèse!B121</f>
        <v>13.7</v>
      </c>
      <c r="C104" s="2" t="str">
        <f>Synthèse!C121</f>
        <v>Dans chaque page web, les changements brusques de luminosité ou les effets de flash sont-ils correctement utilisés ?</v>
      </c>
      <c r="D104" s="10" t="s">
        <v>39</v>
      </c>
      <c r="E104" s="2"/>
      <c r="F104" s="2"/>
    </row>
    <row r="105" spans="1:6" ht="41.4">
      <c r="A105" s="128"/>
      <c r="B105" s="10" t="str">
        <f>Synthèse!B122</f>
        <v>13.8</v>
      </c>
      <c r="C105" s="2" t="str">
        <f>Synthèse!C122</f>
        <v>Dans chaque page web, chaque contenu en mouvement ou clignotant est-il contrôlable par l’utilisateur ?</v>
      </c>
      <c r="D105" s="10" t="s">
        <v>39</v>
      </c>
      <c r="E105" s="2"/>
      <c r="F105" s="2"/>
    </row>
    <row r="106" spans="1:6" ht="55.2">
      <c r="A106" s="128"/>
      <c r="B106" s="10" t="str">
        <f>Synthèse!B123</f>
        <v>13.9</v>
      </c>
      <c r="C106" s="2" t="str">
        <f>Synthèse!C123</f>
        <v>Dans chaque page web, le contenu proposé est-il consultable quelle que soit l’orientation de l’écran (portait ou paysage) (hors cas particuliers) ?</v>
      </c>
      <c r="D106" s="10" t="s">
        <v>37</v>
      </c>
      <c r="E106" s="2"/>
      <c r="F106" s="2"/>
    </row>
    <row r="107" spans="1:6" ht="69">
      <c r="A107" s="128"/>
      <c r="B107" s="10" t="str">
        <f>Synthèse!B124</f>
        <v>13.10</v>
      </c>
      <c r="C107" s="2" t="str">
        <f>Synthèse!C124</f>
        <v>Dans chaque page web, les fonctionnalités utilisables ou disponibles au moyen d’un geste complexe peuvent-elles être également disponibles au moyen d’un geste simple (hors cas particuliers) ?</v>
      </c>
      <c r="D107" s="10" t="s">
        <v>39</v>
      </c>
      <c r="E107" s="2"/>
      <c r="F107" s="2"/>
    </row>
    <row r="108" spans="1:6" ht="69">
      <c r="A108" s="128"/>
      <c r="B108" s="10" t="str">
        <f>Synthèse!B125</f>
        <v>13.11</v>
      </c>
      <c r="C108" s="2" t="str">
        <f>Synthèse!C125</f>
        <v>Dans chaque page web, les actions déclenchées au moyen d’un dispositif de pointage sur un point unique de l’écran peuvent-elles faire l’objet d’une annulation (hors cas particuliers) ?</v>
      </c>
      <c r="D108" s="10" t="s">
        <v>37</v>
      </c>
      <c r="E108" s="2"/>
      <c r="F108" s="2"/>
    </row>
    <row r="109" spans="1:6" ht="55.2">
      <c r="A109" s="128"/>
      <c r="B109" s="10" t="str">
        <f>Synthèse!B126</f>
        <v>13.12</v>
      </c>
      <c r="C109" s="2" t="str">
        <f>Synthèse!C126</f>
        <v>Dans chaque page web, les fonctionnalités qui impliquent un mouvement de l’appareil ou vers l’appareil peuvent-elles être satisfaites de manière alternative (hors cas particuliers) ?</v>
      </c>
      <c r="D109" s="10" t="s">
        <v>39</v>
      </c>
      <c r="E109" s="2"/>
      <c r="F109" s="2"/>
    </row>
  </sheetData>
  <autoFilter ref="D3:D109" xr:uid="{F7684FA4-70E5-FA48-B430-C593C463212B}"/>
  <mergeCells count="13">
    <mergeCell ref="A87:A97"/>
    <mergeCell ref="A98:A109"/>
    <mergeCell ref="A31:A38"/>
    <mergeCell ref="A39:A40"/>
    <mergeCell ref="A41:A45"/>
    <mergeCell ref="A46:A55"/>
    <mergeCell ref="A56:A59"/>
    <mergeCell ref="A60:A73"/>
    <mergeCell ref="A18:A30"/>
    <mergeCell ref="A13:A14"/>
    <mergeCell ref="A15:A17"/>
    <mergeCell ref="A4:A12"/>
    <mergeCell ref="A74:A86"/>
  </mergeCells>
  <conditionalFormatting sqref="D4:D56 D58:D109">
    <cfRule type="cellIs" dxfId="69" priority="7" stopIfTrue="1" operator="equal">
      <formula>"C"</formula>
    </cfRule>
  </conditionalFormatting>
  <conditionalFormatting sqref="D4:D56 D58:D109">
    <cfRule type="cellIs" dxfId="68" priority="9" stopIfTrue="1" operator="equal">
      <formula>"NA"</formula>
    </cfRule>
  </conditionalFormatting>
  <conditionalFormatting sqref="D4:D56 D58:D109">
    <cfRule type="cellIs" dxfId="67" priority="6" stopIfTrue="1" operator="equal">
      <formula>"NCT"</formula>
    </cfRule>
    <cfRule type="cellIs" dxfId="66" priority="8" stopIfTrue="1" operator="equal">
      <formula>"NC"</formula>
    </cfRule>
  </conditionalFormatting>
  <conditionalFormatting sqref="D4:D56 D58:D109">
    <cfRule type="cellIs" dxfId="65" priority="10" stopIfTrue="1" operator="equal">
      <formula>"NT"</formula>
    </cfRule>
  </conditionalFormatting>
  <conditionalFormatting sqref="D57">
    <cfRule type="cellIs" dxfId="64" priority="2" stopIfTrue="1" operator="equal">
      <formula>"C"</formula>
    </cfRule>
  </conditionalFormatting>
  <conditionalFormatting sqref="D57">
    <cfRule type="cellIs" dxfId="63" priority="4" stopIfTrue="1" operator="equal">
      <formula>"NA"</formula>
    </cfRule>
  </conditionalFormatting>
  <conditionalFormatting sqref="D57">
    <cfRule type="cellIs" dxfId="62" priority="1" stopIfTrue="1" operator="equal">
      <formula>"NCT"</formula>
    </cfRule>
    <cfRule type="cellIs" dxfId="61" priority="3" stopIfTrue="1" operator="equal">
      <formula>"NC"</formula>
    </cfRule>
  </conditionalFormatting>
  <conditionalFormatting sqref="D57">
    <cfRule type="cellIs" dxfId="60" priority="5" stopIfTrue="1" operator="equal">
      <formula>"NT"</formula>
    </cfRule>
  </conditionalFormatting>
  <dataValidations count="1">
    <dataValidation type="list" showErrorMessage="1" sqref="D4:D109" xr:uid="{00000000-0002-0000-0B00-000000000000}">
      <formula1>"C,NC,NA,NT"</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B109"/>
  <sheetViews>
    <sheetView zoomScaleNormal="100" workbookViewId="0">
      <pane xSplit="4" ySplit="3" topLeftCell="E4" activePane="bottomRight" state="frozen"/>
      <selection activeCell="D86" sqref="D86"/>
      <selection pane="topRight" activeCell="D86" sqref="D86"/>
      <selection pane="bottomLeft" activeCell="D86" sqref="D86"/>
      <selection pane="bottomRight" activeCell="E100" sqref="E100"/>
    </sheetView>
  </sheetViews>
  <sheetFormatPr baseColWidth="10" defaultColWidth="10.81640625" defaultRowHeight="13.8"/>
  <cols>
    <col min="1" max="1" width="3.81640625" style="1" customWidth="1"/>
    <col min="2" max="2" width="5.36328125" style="14" customWidth="1"/>
    <col min="3" max="3" width="35.81640625" style="9" customWidth="1"/>
    <col min="4" max="4" width="6.453125" style="14" customWidth="1"/>
    <col min="5" max="5" width="80.81640625" style="9" customWidth="1"/>
    <col min="6" max="6" width="33.81640625" style="9" customWidth="1"/>
    <col min="7" max="1016" width="14.1796875" style="9" customWidth="1"/>
    <col min="1017" max="1023" width="10.81640625" style="1" customWidth="1"/>
    <col min="1024" max="16384" width="10.81640625" style="1"/>
  </cols>
  <sheetData>
    <row r="1" spans="1:1016" s="11" customFormat="1">
      <c r="A1" s="20" t="str">
        <f>Périmètre!B17</f>
        <v>Les aides attribuées</v>
      </c>
      <c r="B1" s="20"/>
      <c r="C1" s="21"/>
      <c r="D1" s="27"/>
      <c r="E1" s="20"/>
      <c r="F1" s="20"/>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row>
    <row r="2" spans="1:1016" s="11" customFormat="1">
      <c r="A2" s="22" t="str">
        <f>Périmètre!C17</f>
        <v>http://www.eau-seine-normandie.fr/agence-de-leau/les-dossiers-d-aides</v>
      </c>
      <c r="B2" s="22"/>
      <c r="C2" s="23"/>
      <c r="D2" s="28"/>
      <c r="E2" s="22"/>
      <c r="F2" s="22"/>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row>
    <row r="3" spans="1:1016">
      <c r="A3" s="24"/>
      <c r="B3" s="25" t="s">
        <v>255</v>
      </c>
      <c r="C3" s="25" t="s">
        <v>257</v>
      </c>
      <c r="D3" s="25" t="s">
        <v>258</v>
      </c>
      <c r="E3" s="25" t="s">
        <v>256</v>
      </c>
      <c r="F3" s="25" t="s">
        <v>4</v>
      </c>
    </row>
    <row r="4" spans="1:1016" ht="27.6">
      <c r="A4" s="129" t="str">
        <f>Synthèse!A9</f>
        <v>Images</v>
      </c>
      <c r="B4" s="10" t="str">
        <f>Synthèse!B9</f>
        <v>1.1</v>
      </c>
      <c r="C4" s="2" t="str">
        <f>Synthèse!C9</f>
        <v>Chaque image porteuse d’information a-t-elle une alternative textuelle ?</v>
      </c>
      <c r="D4" s="10" t="s">
        <v>39</v>
      </c>
      <c r="E4" s="2"/>
      <c r="F4" s="2"/>
      <c r="G4" s="1"/>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c r="TD4" s="12"/>
      <c r="TE4" s="12"/>
      <c r="TF4" s="12"/>
      <c r="TG4" s="12"/>
      <c r="TH4" s="12"/>
      <c r="TI4" s="12"/>
      <c r="TJ4" s="12"/>
      <c r="TK4" s="12"/>
      <c r="TL4" s="12"/>
      <c r="TM4" s="12"/>
      <c r="TN4" s="12"/>
      <c r="TO4" s="12"/>
      <c r="TP4" s="12"/>
      <c r="TQ4" s="12"/>
      <c r="TR4" s="12"/>
      <c r="TS4" s="12"/>
      <c r="TT4" s="12"/>
      <c r="TU4" s="12"/>
      <c r="TV4" s="12"/>
      <c r="TW4" s="12"/>
      <c r="TX4" s="12"/>
      <c r="TY4" s="12"/>
      <c r="TZ4" s="12"/>
      <c r="UA4" s="12"/>
      <c r="UB4" s="12"/>
      <c r="UC4" s="12"/>
      <c r="UD4" s="12"/>
      <c r="UE4" s="12"/>
      <c r="UF4" s="12"/>
      <c r="UG4" s="12"/>
      <c r="UH4" s="12"/>
      <c r="UI4" s="12"/>
      <c r="UJ4" s="12"/>
      <c r="UK4" s="12"/>
      <c r="UL4" s="12"/>
      <c r="UM4" s="12"/>
      <c r="UN4" s="12"/>
      <c r="UO4" s="12"/>
      <c r="UP4" s="12"/>
      <c r="UQ4" s="12"/>
      <c r="UR4" s="12"/>
      <c r="US4" s="12"/>
      <c r="UT4" s="12"/>
      <c r="UU4" s="12"/>
      <c r="UV4" s="12"/>
      <c r="UW4" s="12"/>
      <c r="UX4" s="12"/>
      <c r="UY4" s="12"/>
      <c r="UZ4" s="12"/>
      <c r="VA4" s="12"/>
      <c r="VB4" s="12"/>
      <c r="VC4" s="12"/>
      <c r="VD4" s="12"/>
      <c r="VE4" s="12"/>
      <c r="VF4" s="12"/>
      <c r="VG4" s="12"/>
      <c r="VH4" s="12"/>
      <c r="VI4" s="12"/>
      <c r="VJ4" s="12"/>
      <c r="VK4" s="12"/>
      <c r="VL4" s="12"/>
      <c r="VM4" s="12"/>
      <c r="VN4" s="12"/>
      <c r="VO4" s="12"/>
      <c r="VP4" s="12"/>
      <c r="VQ4" s="12"/>
      <c r="VR4" s="12"/>
      <c r="VS4" s="12"/>
      <c r="VT4" s="12"/>
      <c r="VU4" s="12"/>
      <c r="VV4" s="12"/>
      <c r="VW4" s="12"/>
      <c r="VX4" s="12"/>
      <c r="VY4" s="12"/>
      <c r="VZ4" s="12"/>
      <c r="WA4" s="12"/>
      <c r="WB4" s="12"/>
      <c r="WC4" s="12"/>
      <c r="WD4" s="12"/>
      <c r="WE4" s="12"/>
      <c r="WF4" s="12"/>
      <c r="WG4" s="12"/>
      <c r="WH4" s="12"/>
      <c r="WI4" s="12"/>
      <c r="WJ4" s="12"/>
      <c r="WK4" s="12"/>
      <c r="WL4" s="12"/>
      <c r="WM4" s="12"/>
      <c r="WN4" s="12"/>
      <c r="WO4" s="12"/>
      <c r="WP4" s="12"/>
      <c r="WQ4" s="12"/>
      <c r="WR4" s="12"/>
      <c r="WS4" s="12"/>
      <c r="WT4" s="12"/>
      <c r="WU4" s="12"/>
      <c r="WV4" s="12"/>
      <c r="WW4" s="12"/>
      <c r="WX4" s="12"/>
      <c r="WY4" s="12"/>
      <c r="WZ4" s="12"/>
      <c r="XA4" s="12"/>
      <c r="XB4" s="12"/>
      <c r="XC4" s="12"/>
      <c r="XD4" s="12"/>
      <c r="XE4" s="12"/>
      <c r="XF4" s="12"/>
      <c r="XG4" s="12"/>
      <c r="XH4" s="12"/>
      <c r="XI4" s="12"/>
      <c r="XJ4" s="12"/>
      <c r="XK4" s="12"/>
      <c r="XL4" s="12"/>
      <c r="XM4" s="12"/>
      <c r="XN4" s="12"/>
      <c r="XO4" s="12"/>
      <c r="XP4" s="12"/>
      <c r="XQ4" s="12"/>
      <c r="XR4" s="12"/>
      <c r="XS4" s="12"/>
      <c r="XT4" s="12"/>
      <c r="XU4" s="12"/>
      <c r="XV4" s="12"/>
      <c r="XW4" s="12"/>
      <c r="XX4" s="12"/>
      <c r="XY4" s="12"/>
      <c r="XZ4" s="12"/>
      <c r="YA4" s="12"/>
      <c r="YB4" s="12"/>
      <c r="YC4" s="12"/>
      <c r="YD4" s="12"/>
      <c r="YE4" s="12"/>
      <c r="YF4" s="12"/>
      <c r="YG4" s="12"/>
      <c r="YH4" s="12"/>
      <c r="YI4" s="12"/>
      <c r="YJ4" s="12"/>
      <c r="YK4" s="12"/>
      <c r="YL4" s="12"/>
      <c r="YM4" s="12"/>
      <c r="YN4" s="12"/>
      <c r="YO4" s="12"/>
      <c r="YP4" s="12"/>
      <c r="YQ4" s="12"/>
      <c r="YR4" s="12"/>
      <c r="YS4" s="12"/>
      <c r="YT4" s="12"/>
      <c r="YU4" s="12"/>
      <c r="YV4" s="12"/>
      <c r="YW4" s="12"/>
      <c r="YX4" s="12"/>
      <c r="YY4" s="12"/>
      <c r="YZ4" s="12"/>
      <c r="ZA4" s="12"/>
      <c r="ZB4" s="12"/>
      <c r="ZC4" s="12"/>
      <c r="ZD4" s="12"/>
      <c r="ZE4" s="12"/>
      <c r="ZF4" s="12"/>
      <c r="ZG4" s="12"/>
      <c r="ZH4" s="12"/>
      <c r="ZI4" s="12"/>
      <c r="ZJ4" s="12"/>
      <c r="ZK4" s="12"/>
      <c r="ZL4" s="12"/>
      <c r="ZM4" s="12"/>
      <c r="ZN4" s="12"/>
      <c r="ZO4" s="12"/>
      <c r="ZP4" s="12"/>
      <c r="ZQ4" s="12"/>
      <c r="ZR4" s="12"/>
      <c r="ZS4" s="12"/>
      <c r="ZT4" s="12"/>
      <c r="ZU4" s="12"/>
      <c r="ZV4" s="12"/>
      <c r="ZW4" s="12"/>
      <c r="ZX4" s="12"/>
      <c r="ZY4" s="12"/>
      <c r="ZZ4" s="12"/>
      <c r="AAA4" s="12"/>
      <c r="AAB4" s="12"/>
      <c r="AAC4" s="12"/>
      <c r="AAD4" s="12"/>
      <c r="AAE4" s="12"/>
      <c r="AAF4" s="12"/>
      <c r="AAG4" s="12"/>
      <c r="AAH4" s="12"/>
      <c r="AAI4" s="12"/>
      <c r="AAJ4" s="12"/>
      <c r="AAK4" s="12"/>
      <c r="AAL4" s="12"/>
      <c r="AAM4" s="12"/>
      <c r="AAN4" s="12"/>
      <c r="AAO4" s="12"/>
      <c r="AAP4" s="12"/>
      <c r="AAQ4" s="12"/>
      <c r="AAR4" s="12"/>
      <c r="AAS4" s="12"/>
      <c r="AAT4" s="12"/>
      <c r="AAU4" s="12"/>
      <c r="AAV4" s="12"/>
      <c r="AAW4" s="12"/>
      <c r="AAX4" s="12"/>
      <c r="AAY4" s="12"/>
      <c r="AAZ4" s="12"/>
      <c r="ABA4" s="12"/>
      <c r="ABB4" s="12"/>
      <c r="ABC4" s="12"/>
      <c r="ABD4" s="12"/>
      <c r="ABE4" s="12"/>
      <c r="ABF4" s="12"/>
      <c r="ABG4" s="12"/>
      <c r="ABH4" s="12"/>
      <c r="ABI4" s="12"/>
      <c r="ABJ4" s="12"/>
      <c r="ABK4" s="12"/>
      <c r="ABL4" s="12"/>
      <c r="ABM4" s="12"/>
      <c r="ABN4" s="12"/>
      <c r="ABO4" s="12"/>
      <c r="ABP4" s="12"/>
      <c r="ABQ4" s="12"/>
      <c r="ABR4" s="12"/>
      <c r="ABS4" s="12"/>
      <c r="ABT4" s="12"/>
      <c r="ABU4" s="12"/>
      <c r="ABV4" s="12"/>
      <c r="ABW4" s="12"/>
      <c r="ABX4" s="12"/>
      <c r="ABY4" s="12"/>
      <c r="ABZ4" s="12"/>
      <c r="ACA4" s="12"/>
      <c r="ACB4" s="12"/>
      <c r="ACC4" s="12"/>
      <c r="ACD4" s="12"/>
      <c r="ACE4" s="12"/>
      <c r="ACF4" s="12"/>
      <c r="ACG4" s="12"/>
      <c r="ACH4" s="12"/>
      <c r="ACI4" s="12"/>
      <c r="ACJ4" s="12"/>
      <c r="ACK4" s="12"/>
      <c r="ACL4" s="12"/>
      <c r="ACM4" s="12"/>
      <c r="ACN4" s="12"/>
      <c r="ACO4" s="12"/>
      <c r="ACP4" s="12"/>
      <c r="ACQ4" s="12"/>
      <c r="ACR4" s="12"/>
      <c r="ACS4" s="12"/>
      <c r="ACT4" s="12"/>
      <c r="ACU4" s="12"/>
      <c r="ACV4" s="12"/>
      <c r="ACW4" s="12"/>
      <c r="ACX4" s="12"/>
      <c r="ACY4" s="12"/>
      <c r="ACZ4" s="12"/>
      <c r="ADA4" s="12"/>
      <c r="ADB4" s="12"/>
      <c r="ADC4" s="12"/>
      <c r="ADD4" s="12"/>
      <c r="ADE4" s="12"/>
      <c r="ADF4" s="12"/>
      <c r="ADG4" s="12"/>
      <c r="ADH4" s="12"/>
      <c r="ADI4" s="12"/>
      <c r="ADJ4" s="12"/>
      <c r="ADK4" s="12"/>
      <c r="ADL4" s="12"/>
      <c r="ADM4" s="12"/>
      <c r="ADN4" s="12"/>
      <c r="ADO4" s="12"/>
      <c r="ADP4" s="12"/>
      <c r="ADQ4" s="12"/>
      <c r="ADR4" s="12"/>
      <c r="ADS4" s="12"/>
      <c r="ADT4" s="12"/>
      <c r="ADU4" s="12"/>
      <c r="ADV4" s="12"/>
      <c r="ADW4" s="12"/>
      <c r="ADX4" s="12"/>
      <c r="ADY4" s="12"/>
      <c r="ADZ4" s="12"/>
      <c r="AEA4" s="12"/>
      <c r="AEB4" s="12"/>
      <c r="AEC4" s="12"/>
      <c r="AED4" s="12"/>
      <c r="AEE4" s="12"/>
      <c r="AEF4" s="12"/>
      <c r="AEG4" s="12"/>
      <c r="AEH4" s="12"/>
      <c r="AEI4" s="12"/>
      <c r="AEJ4" s="12"/>
      <c r="AEK4" s="12"/>
      <c r="AEL4" s="12"/>
      <c r="AEM4" s="12"/>
      <c r="AEN4" s="12"/>
      <c r="AEO4" s="12"/>
      <c r="AEP4" s="12"/>
      <c r="AEQ4" s="12"/>
      <c r="AER4" s="12"/>
      <c r="AES4" s="12"/>
      <c r="AET4" s="12"/>
      <c r="AEU4" s="12"/>
      <c r="AEV4" s="12"/>
      <c r="AEW4" s="12"/>
      <c r="AEX4" s="12"/>
      <c r="AEY4" s="12"/>
      <c r="AEZ4" s="12"/>
      <c r="AFA4" s="12"/>
      <c r="AFB4" s="12"/>
      <c r="AFC4" s="12"/>
      <c r="AFD4" s="12"/>
      <c r="AFE4" s="12"/>
      <c r="AFF4" s="12"/>
      <c r="AFG4" s="12"/>
      <c r="AFH4" s="12"/>
      <c r="AFI4" s="12"/>
      <c r="AFJ4" s="12"/>
      <c r="AFK4" s="12"/>
      <c r="AFL4" s="12"/>
      <c r="AFM4" s="12"/>
      <c r="AFN4" s="12"/>
      <c r="AFO4" s="12"/>
      <c r="AFP4" s="12"/>
      <c r="AFQ4" s="12"/>
      <c r="AFR4" s="12"/>
      <c r="AFS4" s="12"/>
      <c r="AFT4" s="12"/>
      <c r="AFU4" s="12"/>
      <c r="AFV4" s="12"/>
      <c r="AFW4" s="12"/>
      <c r="AFX4" s="12"/>
      <c r="AFY4" s="12"/>
      <c r="AFZ4" s="12"/>
      <c r="AGA4" s="12"/>
      <c r="AGB4" s="12"/>
      <c r="AGC4" s="12"/>
      <c r="AGD4" s="12"/>
      <c r="AGE4" s="12"/>
      <c r="AGF4" s="12"/>
      <c r="AGG4" s="12"/>
      <c r="AGH4" s="12"/>
      <c r="AGI4" s="12"/>
      <c r="AGJ4" s="12"/>
      <c r="AGK4" s="12"/>
      <c r="AGL4" s="12"/>
      <c r="AGM4" s="12"/>
      <c r="AGN4" s="12"/>
      <c r="AGO4" s="12"/>
      <c r="AGP4" s="12"/>
      <c r="AGQ4" s="12"/>
      <c r="AGR4" s="12"/>
      <c r="AGS4" s="12"/>
      <c r="AGT4" s="12"/>
      <c r="AGU4" s="12"/>
      <c r="AGV4" s="12"/>
      <c r="AGW4" s="12"/>
      <c r="AGX4" s="12"/>
      <c r="AGY4" s="12"/>
      <c r="AGZ4" s="12"/>
      <c r="AHA4" s="12"/>
      <c r="AHB4" s="12"/>
      <c r="AHC4" s="12"/>
      <c r="AHD4" s="12"/>
      <c r="AHE4" s="12"/>
      <c r="AHF4" s="12"/>
      <c r="AHG4" s="12"/>
      <c r="AHH4" s="12"/>
      <c r="AHI4" s="12"/>
      <c r="AHJ4" s="12"/>
      <c r="AHK4" s="12"/>
      <c r="AHL4" s="12"/>
      <c r="AHM4" s="12"/>
      <c r="AHN4" s="12"/>
      <c r="AHO4" s="12"/>
      <c r="AHP4" s="12"/>
      <c r="AHQ4" s="12"/>
      <c r="AHR4" s="12"/>
      <c r="AHS4" s="12"/>
      <c r="AHT4" s="12"/>
      <c r="AHU4" s="12"/>
      <c r="AHV4" s="12"/>
      <c r="AHW4" s="12"/>
      <c r="AHX4" s="12"/>
      <c r="AHY4" s="12"/>
      <c r="AHZ4" s="12"/>
      <c r="AIA4" s="12"/>
      <c r="AIB4" s="12"/>
      <c r="AIC4" s="12"/>
      <c r="AID4" s="12"/>
      <c r="AIE4" s="12"/>
      <c r="AIF4" s="12"/>
      <c r="AIG4" s="12"/>
      <c r="AIH4" s="12"/>
      <c r="AII4" s="12"/>
      <c r="AIJ4" s="12"/>
      <c r="AIK4" s="12"/>
      <c r="AIL4" s="12"/>
      <c r="AIM4" s="12"/>
      <c r="AIN4" s="12"/>
      <c r="AIO4" s="12"/>
      <c r="AIP4" s="12"/>
      <c r="AIQ4" s="12"/>
      <c r="AIR4" s="12"/>
      <c r="AIS4" s="12"/>
      <c r="AIT4" s="12"/>
      <c r="AIU4" s="12"/>
      <c r="AIV4" s="12"/>
      <c r="AIW4" s="12"/>
      <c r="AIX4" s="12"/>
      <c r="AIY4" s="12"/>
      <c r="AIZ4" s="12"/>
      <c r="AJA4" s="12"/>
      <c r="AJB4" s="12"/>
      <c r="AJC4" s="12"/>
      <c r="AJD4" s="12"/>
      <c r="AJE4" s="12"/>
      <c r="AJF4" s="12"/>
      <c r="AJG4" s="12"/>
      <c r="AJH4" s="12"/>
      <c r="AJI4" s="12"/>
      <c r="AJJ4" s="12"/>
      <c r="AJK4" s="12"/>
      <c r="AJL4" s="12"/>
      <c r="AJM4" s="12"/>
      <c r="AJN4" s="12"/>
      <c r="AJO4" s="12"/>
      <c r="AJP4" s="12"/>
      <c r="AJQ4" s="12"/>
      <c r="AJR4" s="12"/>
      <c r="AJS4" s="12"/>
      <c r="AJT4" s="12"/>
      <c r="AJU4" s="12"/>
      <c r="AJV4" s="12"/>
      <c r="AJW4" s="12"/>
      <c r="AJX4" s="12"/>
      <c r="AJY4" s="12"/>
      <c r="AJZ4" s="12"/>
      <c r="AKA4" s="12"/>
      <c r="AKB4" s="12"/>
      <c r="AKC4" s="12"/>
      <c r="AKD4" s="12"/>
      <c r="AKE4" s="12"/>
      <c r="AKF4" s="12"/>
      <c r="AKG4" s="12"/>
      <c r="AKH4" s="12"/>
      <c r="AKI4" s="12"/>
      <c r="AKJ4" s="12"/>
      <c r="AKK4" s="12"/>
      <c r="AKL4" s="12"/>
      <c r="AKM4" s="12"/>
      <c r="AKN4" s="12"/>
      <c r="AKO4" s="12"/>
      <c r="AKP4" s="12"/>
      <c r="AKQ4" s="12"/>
      <c r="AKR4" s="12"/>
      <c r="AKS4" s="12"/>
      <c r="AKT4" s="12"/>
      <c r="AKU4" s="12"/>
      <c r="AKV4" s="12"/>
      <c r="AKW4" s="12"/>
      <c r="AKX4" s="12"/>
      <c r="AKY4" s="12"/>
      <c r="AKZ4" s="12"/>
      <c r="ALA4" s="12"/>
      <c r="ALB4" s="12"/>
      <c r="ALC4" s="12"/>
      <c r="ALD4" s="12"/>
      <c r="ALE4" s="12"/>
      <c r="ALF4" s="12"/>
      <c r="ALG4" s="12"/>
      <c r="ALH4" s="12"/>
      <c r="ALI4" s="12"/>
      <c r="ALJ4" s="12"/>
      <c r="ALK4" s="12"/>
      <c r="ALL4" s="12"/>
      <c r="ALM4" s="12"/>
      <c r="ALN4" s="12"/>
      <c r="ALO4" s="12"/>
      <c r="ALP4" s="12"/>
      <c r="ALQ4" s="12"/>
      <c r="ALR4" s="12"/>
      <c r="ALS4" s="12"/>
      <c r="ALT4" s="12"/>
      <c r="ALU4" s="12"/>
      <c r="ALV4" s="12"/>
      <c r="ALW4" s="12"/>
      <c r="ALX4" s="12"/>
      <c r="ALY4" s="12"/>
      <c r="ALZ4" s="12"/>
      <c r="AMA4" s="12"/>
      <c r="AMB4" s="12"/>
    </row>
    <row r="5" spans="1:1016" ht="41.4">
      <c r="A5" s="116"/>
      <c r="B5" s="10" t="str">
        <f>Synthèse!B10</f>
        <v>1.2</v>
      </c>
      <c r="C5" s="2" t="str">
        <f>Synthèse!C10</f>
        <v>Chaque image de décoration est-elle correctement ignorée par les technologies d’assistance ?</v>
      </c>
      <c r="D5" s="10" t="s">
        <v>38</v>
      </c>
      <c r="E5" s="2" t="s">
        <v>342</v>
      </c>
      <c r="F5" s="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c r="NW5" s="12"/>
      <c r="NX5" s="12"/>
      <c r="NY5" s="12"/>
      <c r="NZ5" s="12"/>
      <c r="OA5" s="12"/>
      <c r="OB5" s="12"/>
      <c r="OC5" s="12"/>
      <c r="OD5" s="12"/>
      <c r="OE5" s="12"/>
      <c r="OF5" s="12"/>
      <c r="OG5" s="12"/>
      <c r="OH5" s="12"/>
      <c r="OI5" s="12"/>
      <c r="OJ5" s="12"/>
      <c r="OK5" s="12"/>
      <c r="OL5" s="12"/>
      <c r="OM5" s="12"/>
      <c r="ON5" s="12"/>
      <c r="OO5" s="12"/>
      <c r="OP5" s="12"/>
      <c r="OQ5" s="12"/>
      <c r="OR5" s="12"/>
      <c r="OS5" s="12"/>
      <c r="OT5" s="12"/>
      <c r="OU5" s="12"/>
      <c r="OV5" s="12"/>
      <c r="OW5" s="12"/>
      <c r="OX5" s="12"/>
      <c r="OY5" s="12"/>
      <c r="OZ5" s="12"/>
      <c r="PA5" s="12"/>
      <c r="PB5" s="12"/>
      <c r="PC5" s="12"/>
      <c r="PD5" s="12"/>
      <c r="PE5" s="12"/>
      <c r="PF5" s="12"/>
      <c r="PG5" s="12"/>
      <c r="PH5" s="12"/>
      <c r="PI5" s="12"/>
      <c r="PJ5" s="12"/>
      <c r="PK5" s="12"/>
      <c r="PL5" s="12"/>
      <c r="PM5" s="12"/>
      <c r="PN5" s="12"/>
      <c r="PO5" s="12"/>
      <c r="PP5" s="12"/>
      <c r="PQ5" s="12"/>
      <c r="PR5" s="12"/>
      <c r="PS5" s="12"/>
      <c r="PT5" s="12"/>
      <c r="PU5" s="12"/>
      <c r="PV5" s="12"/>
      <c r="PW5" s="12"/>
      <c r="PX5" s="12"/>
      <c r="PY5" s="12"/>
      <c r="PZ5" s="12"/>
      <c r="QA5" s="12"/>
      <c r="QB5" s="12"/>
      <c r="QC5" s="12"/>
      <c r="QD5" s="12"/>
      <c r="QE5" s="12"/>
      <c r="QF5" s="12"/>
      <c r="QG5" s="12"/>
      <c r="QH5" s="12"/>
      <c r="QI5" s="12"/>
      <c r="QJ5" s="12"/>
      <c r="QK5" s="12"/>
      <c r="QL5" s="12"/>
      <c r="QM5" s="12"/>
      <c r="QN5" s="12"/>
      <c r="QO5" s="12"/>
      <c r="QP5" s="12"/>
      <c r="QQ5" s="12"/>
      <c r="QR5" s="12"/>
      <c r="QS5" s="12"/>
      <c r="QT5" s="12"/>
      <c r="QU5" s="12"/>
      <c r="QV5" s="12"/>
      <c r="QW5" s="12"/>
      <c r="QX5" s="12"/>
      <c r="QY5" s="12"/>
      <c r="QZ5" s="12"/>
      <c r="RA5" s="12"/>
      <c r="RB5" s="12"/>
      <c r="RC5" s="12"/>
      <c r="RD5" s="12"/>
      <c r="RE5" s="12"/>
      <c r="RF5" s="12"/>
      <c r="RG5" s="12"/>
      <c r="RH5" s="12"/>
      <c r="RI5" s="12"/>
      <c r="RJ5" s="12"/>
      <c r="RK5" s="12"/>
      <c r="RL5" s="12"/>
      <c r="RM5" s="12"/>
      <c r="RN5" s="12"/>
      <c r="RO5" s="12"/>
      <c r="RP5" s="12"/>
      <c r="RQ5" s="12"/>
      <c r="RR5" s="12"/>
      <c r="RS5" s="12"/>
      <c r="RT5" s="12"/>
      <c r="RU5" s="12"/>
      <c r="RV5" s="12"/>
      <c r="RW5" s="12"/>
      <c r="RX5" s="12"/>
      <c r="RY5" s="12"/>
      <c r="RZ5" s="12"/>
      <c r="SA5" s="12"/>
      <c r="SB5" s="12"/>
      <c r="SC5" s="12"/>
      <c r="SD5" s="12"/>
      <c r="SE5" s="12"/>
      <c r="SF5" s="12"/>
      <c r="SG5" s="12"/>
      <c r="SH5" s="12"/>
      <c r="SI5" s="12"/>
      <c r="SJ5" s="12"/>
      <c r="SK5" s="12"/>
      <c r="SL5" s="12"/>
      <c r="SM5" s="12"/>
      <c r="SN5" s="12"/>
      <c r="SO5" s="12"/>
      <c r="SP5" s="12"/>
      <c r="SQ5" s="12"/>
      <c r="SR5" s="12"/>
      <c r="SS5" s="12"/>
      <c r="ST5" s="12"/>
      <c r="SU5" s="12"/>
      <c r="SV5" s="12"/>
      <c r="SW5" s="12"/>
      <c r="SX5" s="12"/>
      <c r="SY5" s="12"/>
      <c r="SZ5" s="12"/>
      <c r="TA5" s="12"/>
      <c r="TB5" s="12"/>
      <c r="TC5" s="12"/>
      <c r="TD5" s="12"/>
      <c r="TE5" s="12"/>
      <c r="TF5" s="12"/>
      <c r="TG5" s="12"/>
      <c r="TH5" s="12"/>
      <c r="TI5" s="12"/>
      <c r="TJ5" s="12"/>
      <c r="TK5" s="12"/>
      <c r="TL5" s="12"/>
      <c r="TM5" s="12"/>
      <c r="TN5" s="12"/>
      <c r="TO5" s="12"/>
      <c r="TP5" s="12"/>
      <c r="TQ5" s="12"/>
      <c r="TR5" s="12"/>
      <c r="TS5" s="12"/>
      <c r="TT5" s="12"/>
      <c r="TU5" s="12"/>
      <c r="TV5" s="12"/>
      <c r="TW5" s="12"/>
      <c r="TX5" s="12"/>
      <c r="TY5" s="12"/>
      <c r="TZ5" s="12"/>
      <c r="UA5" s="12"/>
      <c r="UB5" s="12"/>
      <c r="UC5" s="12"/>
      <c r="UD5" s="12"/>
      <c r="UE5" s="12"/>
      <c r="UF5" s="12"/>
      <c r="UG5" s="12"/>
      <c r="UH5" s="12"/>
      <c r="UI5" s="12"/>
      <c r="UJ5" s="12"/>
      <c r="UK5" s="12"/>
      <c r="UL5" s="12"/>
      <c r="UM5" s="12"/>
      <c r="UN5" s="12"/>
      <c r="UO5" s="12"/>
      <c r="UP5" s="12"/>
      <c r="UQ5" s="12"/>
      <c r="UR5" s="12"/>
      <c r="US5" s="12"/>
      <c r="UT5" s="12"/>
      <c r="UU5" s="12"/>
      <c r="UV5" s="12"/>
      <c r="UW5" s="12"/>
      <c r="UX5" s="12"/>
      <c r="UY5" s="12"/>
      <c r="UZ5" s="12"/>
      <c r="VA5" s="12"/>
      <c r="VB5" s="12"/>
      <c r="VC5" s="12"/>
      <c r="VD5" s="12"/>
      <c r="VE5" s="12"/>
      <c r="VF5" s="12"/>
      <c r="VG5" s="12"/>
      <c r="VH5" s="12"/>
      <c r="VI5" s="12"/>
      <c r="VJ5" s="12"/>
      <c r="VK5" s="12"/>
      <c r="VL5" s="12"/>
      <c r="VM5" s="12"/>
      <c r="VN5" s="12"/>
      <c r="VO5" s="12"/>
      <c r="VP5" s="12"/>
      <c r="VQ5" s="12"/>
      <c r="VR5" s="12"/>
      <c r="VS5" s="12"/>
      <c r="VT5" s="12"/>
      <c r="VU5" s="12"/>
      <c r="VV5" s="12"/>
      <c r="VW5" s="12"/>
      <c r="VX5" s="12"/>
      <c r="VY5" s="12"/>
      <c r="VZ5" s="12"/>
      <c r="WA5" s="12"/>
      <c r="WB5" s="12"/>
      <c r="WC5" s="12"/>
      <c r="WD5" s="12"/>
      <c r="WE5" s="12"/>
      <c r="WF5" s="12"/>
      <c r="WG5" s="12"/>
      <c r="WH5" s="12"/>
      <c r="WI5" s="12"/>
      <c r="WJ5" s="12"/>
      <c r="WK5" s="12"/>
      <c r="WL5" s="12"/>
      <c r="WM5" s="12"/>
      <c r="WN5" s="12"/>
      <c r="WO5" s="12"/>
      <c r="WP5" s="12"/>
      <c r="WQ5" s="12"/>
      <c r="WR5" s="12"/>
      <c r="WS5" s="12"/>
      <c r="WT5" s="12"/>
      <c r="WU5" s="12"/>
      <c r="WV5" s="12"/>
      <c r="WW5" s="12"/>
      <c r="WX5" s="12"/>
      <c r="WY5" s="12"/>
      <c r="WZ5" s="12"/>
      <c r="XA5" s="12"/>
      <c r="XB5" s="12"/>
      <c r="XC5" s="12"/>
      <c r="XD5" s="12"/>
      <c r="XE5" s="12"/>
      <c r="XF5" s="12"/>
      <c r="XG5" s="12"/>
      <c r="XH5" s="12"/>
      <c r="XI5" s="12"/>
      <c r="XJ5" s="12"/>
      <c r="XK5" s="12"/>
      <c r="XL5" s="12"/>
      <c r="XM5" s="12"/>
      <c r="XN5" s="12"/>
      <c r="XO5" s="12"/>
      <c r="XP5" s="12"/>
      <c r="XQ5" s="12"/>
      <c r="XR5" s="12"/>
      <c r="XS5" s="12"/>
      <c r="XT5" s="12"/>
      <c r="XU5" s="12"/>
      <c r="XV5" s="12"/>
      <c r="XW5" s="12"/>
      <c r="XX5" s="12"/>
      <c r="XY5" s="12"/>
      <c r="XZ5" s="12"/>
      <c r="YA5" s="12"/>
      <c r="YB5" s="12"/>
      <c r="YC5" s="12"/>
      <c r="YD5" s="12"/>
      <c r="YE5" s="12"/>
      <c r="YF5" s="12"/>
      <c r="YG5" s="12"/>
      <c r="YH5" s="12"/>
      <c r="YI5" s="12"/>
      <c r="YJ5" s="12"/>
      <c r="YK5" s="12"/>
      <c r="YL5" s="12"/>
      <c r="YM5" s="12"/>
      <c r="YN5" s="12"/>
      <c r="YO5" s="12"/>
      <c r="YP5" s="12"/>
      <c r="YQ5" s="12"/>
      <c r="YR5" s="12"/>
      <c r="YS5" s="12"/>
      <c r="YT5" s="12"/>
      <c r="YU5" s="12"/>
      <c r="YV5" s="12"/>
      <c r="YW5" s="12"/>
      <c r="YX5" s="12"/>
      <c r="YY5" s="12"/>
      <c r="YZ5" s="12"/>
      <c r="ZA5" s="12"/>
      <c r="ZB5" s="12"/>
      <c r="ZC5" s="12"/>
      <c r="ZD5" s="12"/>
      <c r="ZE5" s="12"/>
      <c r="ZF5" s="12"/>
      <c r="ZG5" s="12"/>
      <c r="ZH5" s="12"/>
      <c r="ZI5" s="12"/>
      <c r="ZJ5" s="12"/>
      <c r="ZK5" s="12"/>
      <c r="ZL5" s="12"/>
      <c r="ZM5" s="12"/>
      <c r="ZN5" s="12"/>
      <c r="ZO5" s="12"/>
      <c r="ZP5" s="12"/>
      <c r="ZQ5" s="12"/>
      <c r="ZR5" s="12"/>
      <c r="ZS5" s="12"/>
      <c r="ZT5" s="12"/>
      <c r="ZU5" s="12"/>
      <c r="ZV5" s="12"/>
      <c r="ZW5" s="12"/>
      <c r="ZX5" s="12"/>
      <c r="ZY5" s="12"/>
      <c r="ZZ5" s="12"/>
      <c r="AAA5" s="12"/>
      <c r="AAB5" s="12"/>
      <c r="AAC5" s="12"/>
      <c r="AAD5" s="12"/>
      <c r="AAE5" s="12"/>
      <c r="AAF5" s="12"/>
      <c r="AAG5" s="12"/>
      <c r="AAH5" s="12"/>
      <c r="AAI5" s="12"/>
      <c r="AAJ5" s="12"/>
      <c r="AAK5" s="12"/>
      <c r="AAL5" s="12"/>
      <c r="AAM5" s="12"/>
      <c r="AAN5" s="12"/>
      <c r="AAO5" s="12"/>
      <c r="AAP5" s="12"/>
      <c r="AAQ5" s="12"/>
      <c r="AAR5" s="12"/>
      <c r="AAS5" s="12"/>
      <c r="AAT5" s="12"/>
      <c r="AAU5" s="12"/>
      <c r="AAV5" s="12"/>
      <c r="AAW5" s="12"/>
      <c r="AAX5" s="12"/>
      <c r="AAY5" s="12"/>
      <c r="AAZ5" s="12"/>
      <c r="ABA5" s="12"/>
      <c r="ABB5" s="12"/>
      <c r="ABC5" s="12"/>
      <c r="ABD5" s="12"/>
      <c r="ABE5" s="12"/>
      <c r="ABF5" s="12"/>
      <c r="ABG5" s="12"/>
      <c r="ABH5" s="12"/>
      <c r="ABI5" s="12"/>
      <c r="ABJ5" s="12"/>
      <c r="ABK5" s="12"/>
      <c r="ABL5" s="12"/>
      <c r="ABM5" s="12"/>
      <c r="ABN5" s="12"/>
      <c r="ABO5" s="12"/>
      <c r="ABP5" s="12"/>
      <c r="ABQ5" s="12"/>
      <c r="ABR5" s="12"/>
      <c r="ABS5" s="12"/>
      <c r="ABT5" s="12"/>
      <c r="ABU5" s="12"/>
      <c r="ABV5" s="12"/>
      <c r="ABW5" s="12"/>
      <c r="ABX5" s="12"/>
      <c r="ABY5" s="12"/>
      <c r="ABZ5" s="12"/>
      <c r="ACA5" s="12"/>
      <c r="ACB5" s="12"/>
      <c r="ACC5" s="12"/>
      <c r="ACD5" s="12"/>
      <c r="ACE5" s="12"/>
      <c r="ACF5" s="12"/>
      <c r="ACG5" s="12"/>
      <c r="ACH5" s="12"/>
      <c r="ACI5" s="12"/>
      <c r="ACJ5" s="12"/>
      <c r="ACK5" s="12"/>
      <c r="ACL5" s="12"/>
      <c r="ACM5" s="12"/>
      <c r="ACN5" s="12"/>
      <c r="ACO5" s="12"/>
      <c r="ACP5" s="12"/>
      <c r="ACQ5" s="12"/>
      <c r="ACR5" s="12"/>
      <c r="ACS5" s="12"/>
      <c r="ACT5" s="12"/>
      <c r="ACU5" s="12"/>
      <c r="ACV5" s="12"/>
      <c r="ACW5" s="12"/>
      <c r="ACX5" s="12"/>
      <c r="ACY5" s="12"/>
      <c r="ACZ5" s="12"/>
      <c r="ADA5" s="12"/>
      <c r="ADB5" s="12"/>
      <c r="ADC5" s="12"/>
      <c r="ADD5" s="12"/>
      <c r="ADE5" s="12"/>
      <c r="ADF5" s="12"/>
      <c r="ADG5" s="12"/>
      <c r="ADH5" s="12"/>
      <c r="ADI5" s="12"/>
      <c r="ADJ5" s="12"/>
      <c r="ADK5" s="12"/>
      <c r="ADL5" s="12"/>
      <c r="ADM5" s="12"/>
      <c r="ADN5" s="12"/>
      <c r="ADO5" s="12"/>
      <c r="ADP5" s="12"/>
      <c r="ADQ5" s="12"/>
      <c r="ADR5" s="12"/>
      <c r="ADS5" s="12"/>
      <c r="ADT5" s="12"/>
      <c r="ADU5" s="12"/>
      <c r="ADV5" s="12"/>
      <c r="ADW5" s="12"/>
      <c r="ADX5" s="12"/>
      <c r="ADY5" s="12"/>
      <c r="ADZ5" s="12"/>
      <c r="AEA5" s="12"/>
      <c r="AEB5" s="12"/>
      <c r="AEC5" s="12"/>
      <c r="AED5" s="12"/>
      <c r="AEE5" s="12"/>
      <c r="AEF5" s="12"/>
      <c r="AEG5" s="12"/>
      <c r="AEH5" s="12"/>
      <c r="AEI5" s="12"/>
      <c r="AEJ5" s="12"/>
      <c r="AEK5" s="12"/>
      <c r="AEL5" s="12"/>
      <c r="AEM5" s="12"/>
      <c r="AEN5" s="12"/>
      <c r="AEO5" s="12"/>
      <c r="AEP5" s="12"/>
      <c r="AEQ5" s="12"/>
      <c r="AER5" s="12"/>
      <c r="AES5" s="12"/>
      <c r="AET5" s="12"/>
      <c r="AEU5" s="12"/>
      <c r="AEV5" s="12"/>
      <c r="AEW5" s="12"/>
      <c r="AEX5" s="12"/>
      <c r="AEY5" s="12"/>
      <c r="AEZ5" s="12"/>
      <c r="AFA5" s="12"/>
      <c r="AFB5" s="12"/>
      <c r="AFC5" s="12"/>
      <c r="AFD5" s="12"/>
      <c r="AFE5" s="12"/>
      <c r="AFF5" s="12"/>
      <c r="AFG5" s="12"/>
      <c r="AFH5" s="12"/>
      <c r="AFI5" s="12"/>
      <c r="AFJ5" s="12"/>
      <c r="AFK5" s="12"/>
      <c r="AFL5" s="12"/>
      <c r="AFM5" s="12"/>
      <c r="AFN5" s="12"/>
      <c r="AFO5" s="12"/>
      <c r="AFP5" s="12"/>
      <c r="AFQ5" s="12"/>
      <c r="AFR5" s="12"/>
      <c r="AFS5" s="12"/>
      <c r="AFT5" s="12"/>
      <c r="AFU5" s="12"/>
      <c r="AFV5" s="12"/>
      <c r="AFW5" s="12"/>
      <c r="AFX5" s="12"/>
      <c r="AFY5" s="12"/>
      <c r="AFZ5" s="12"/>
      <c r="AGA5" s="12"/>
      <c r="AGB5" s="12"/>
      <c r="AGC5" s="12"/>
      <c r="AGD5" s="12"/>
      <c r="AGE5" s="12"/>
      <c r="AGF5" s="12"/>
      <c r="AGG5" s="12"/>
      <c r="AGH5" s="12"/>
      <c r="AGI5" s="12"/>
      <c r="AGJ5" s="12"/>
      <c r="AGK5" s="12"/>
      <c r="AGL5" s="12"/>
      <c r="AGM5" s="12"/>
      <c r="AGN5" s="12"/>
      <c r="AGO5" s="12"/>
      <c r="AGP5" s="12"/>
      <c r="AGQ5" s="12"/>
      <c r="AGR5" s="12"/>
      <c r="AGS5" s="12"/>
      <c r="AGT5" s="12"/>
      <c r="AGU5" s="12"/>
      <c r="AGV5" s="12"/>
      <c r="AGW5" s="12"/>
      <c r="AGX5" s="12"/>
      <c r="AGY5" s="12"/>
      <c r="AGZ5" s="12"/>
      <c r="AHA5" s="12"/>
      <c r="AHB5" s="12"/>
      <c r="AHC5" s="12"/>
      <c r="AHD5" s="12"/>
      <c r="AHE5" s="12"/>
      <c r="AHF5" s="12"/>
      <c r="AHG5" s="12"/>
      <c r="AHH5" s="12"/>
      <c r="AHI5" s="12"/>
      <c r="AHJ5" s="12"/>
      <c r="AHK5" s="12"/>
      <c r="AHL5" s="12"/>
      <c r="AHM5" s="12"/>
      <c r="AHN5" s="12"/>
      <c r="AHO5" s="12"/>
      <c r="AHP5" s="12"/>
      <c r="AHQ5" s="12"/>
      <c r="AHR5" s="12"/>
      <c r="AHS5" s="12"/>
      <c r="AHT5" s="12"/>
      <c r="AHU5" s="12"/>
      <c r="AHV5" s="12"/>
      <c r="AHW5" s="12"/>
      <c r="AHX5" s="12"/>
      <c r="AHY5" s="12"/>
      <c r="AHZ5" s="12"/>
      <c r="AIA5" s="12"/>
      <c r="AIB5" s="12"/>
      <c r="AIC5" s="12"/>
      <c r="AID5" s="12"/>
      <c r="AIE5" s="12"/>
      <c r="AIF5" s="12"/>
      <c r="AIG5" s="12"/>
      <c r="AIH5" s="12"/>
      <c r="AII5" s="12"/>
      <c r="AIJ5" s="12"/>
      <c r="AIK5" s="12"/>
      <c r="AIL5" s="12"/>
      <c r="AIM5" s="12"/>
      <c r="AIN5" s="12"/>
      <c r="AIO5" s="12"/>
      <c r="AIP5" s="12"/>
      <c r="AIQ5" s="12"/>
      <c r="AIR5" s="12"/>
      <c r="AIS5" s="12"/>
      <c r="AIT5" s="12"/>
      <c r="AIU5" s="12"/>
      <c r="AIV5" s="12"/>
      <c r="AIW5" s="12"/>
      <c r="AIX5" s="12"/>
      <c r="AIY5" s="12"/>
      <c r="AIZ5" s="12"/>
      <c r="AJA5" s="12"/>
      <c r="AJB5" s="12"/>
      <c r="AJC5" s="12"/>
      <c r="AJD5" s="12"/>
      <c r="AJE5" s="12"/>
      <c r="AJF5" s="12"/>
      <c r="AJG5" s="12"/>
      <c r="AJH5" s="12"/>
      <c r="AJI5" s="12"/>
      <c r="AJJ5" s="12"/>
      <c r="AJK5" s="12"/>
      <c r="AJL5" s="12"/>
      <c r="AJM5" s="12"/>
      <c r="AJN5" s="12"/>
      <c r="AJO5" s="12"/>
      <c r="AJP5" s="12"/>
      <c r="AJQ5" s="12"/>
      <c r="AJR5" s="12"/>
      <c r="AJS5" s="12"/>
      <c r="AJT5" s="12"/>
      <c r="AJU5" s="12"/>
      <c r="AJV5" s="12"/>
      <c r="AJW5" s="12"/>
      <c r="AJX5" s="12"/>
      <c r="AJY5" s="12"/>
      <c r="AJZ5" s="12"/>
      <c r="AKA5" s="12"/>
      <c r="AKB5" s="12"/>
      <c r="AKC5" s="12"/>
      <c r="AKD5" s="12"/>
      <c r="AKE5" s="12"/>
      <c r="AKF5" s="12"/>
      <c r="AKG5" s="12"/>
      <c r="AKH5" s="12"/>
      <c r="AKI5" s="12"/>
      <c r="AKJ5" s="12"/>
      <c r="AKK5" s="12"/>
      <c r="AKL5" s="12"/>
      <c r="AKM5" s="12"/>
      <c r="AKN5" s="12"/>
      <c r="AKO5" s="12"/>
      <c r="AKP5" s="12"/>
      <c r="AKQ5" s="12"/>
      <c r="AKR5" s="12"/>
      <c r="AKS5" s="12"/>
      <c r="AKT5" s="12"/>
      <c r="AKU5" s="12"/>
      <c r="AKV5" s="12"/>
      <c r="AKW5" s="12"/>
      <c r="AKX5" s="12"/>
      <c r="AKY5" s="12"/>
      <c r="AKZ5" s="12"/>
      <c r="ALA5" s="12"/>
      <c r="ALB5" s="12"/>
      <c r="ALC5" s="12"/>
      <c r="ALD5" s="12"/>
      <c r="ALE5" s="12"/>
      <c r="ALF5" s="12"/>
      <c r="ALG5" s="12"/>
      <c r="ALH5" s="12"/>
      <c r="ALI5" s="12"/>
      <c r="ALJ5" s="12"/>
      <c r="ALK5" s="12"/>
      <c r="ALL5" s="12"/>
      <c r="ALM5" s="12"/>
      <c r="ALN5" s="12"/>
      <c r="ALO5" s="12"/>
      <c r="ALP5" s="12"/>
      <c r="ALQ5" s="12"/>
      <c r="ALR5" s="12"/>
      <c r="ALS5" s="12"/>
      <c r="ALT5" s="12"/>
      <c r="ALU5" s="12"/>
      <c r="ALV5" s="12"/>
      <c r="ALW5" s="12"/>
      <c r="ALX5" s="12"/>
      <c r="ALY5" s="12"/>
      <c r="ALZ5" s="12"/>
      <c r="AMA5" s="12"/>
      <c r="AMB5" s="12"/>
    </row>
    <row r="6" spans="1:1016" ht="41.4">
      <c r="A6" s="116"/>
      <c r="B6" s="10" t="str">
        <f>Synthèse!B11</f>
        <v>1.3</v>
      </c>
      <c r="C6" s="2" t="str">
        <f>Synthèse!C11</f>
        <v>Pour chaque image porteuse d'information ayant une alternative textuelle, cette alternative est-elle pertinente (hors cas particuliers) ?</v>
      </c>
      <c r="D6" s="10" t="s">
        <v>39</v>
      </c>
      <c r="E6" s="2"/>
      <c r="F6" s="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12"/>
      <c r="OM6" s="12"/>
      <c r="ON6" s="12"/>
      <c r="OO6" s="12"/>
      <c r="OP6" s="12"/>
      <c r="OQ6" s="12"/>
      <c r="OR6" s="12"/>
      <c r="OS6" s="12"/>
      <c r="OT6" s="12"/>
      <c r="OU6" s="12"/>
      <c r="OV6" s="12"/>
      <c r="OW6" s="12"/>
      <c r="OX6" s="12"/>
      <c r="OY6" s="12"/>
      <c r="OZ6" s="12"/>
      <c r="PA6" s="12"/>
      <c r="PB6" s="12"/>
      <c r="PC6" s="12"/>
      <c r="PD6" s="12"/>
      <c r="PE6" s="12"/>
      <c r="PF6" s="12"/>
      <c r="PG6" s="12"/>
      <c r="PH6" s="12"/>
      <c r="PI6" s="12"/>
      <c r="PJ6" s="12"/>
      <c r="PK6" s="12"/>
      <c r="PL6" s="12"/>
      <c r="PM6" s="12"/>
      <c r="PN6" s="12"/>
      <c r="PO6" s="12"/>
      <c r="PP6" s="12"/>
      <c r="PQ6" s="12"/>
      <c r="PR6" s="12"/>
      <c r="PS6" s="12"/>
      <c r="PT6" s="12"/>
      <c r="PU6" s="12"/>
      <c r="PV6" s="12"/>
      <c r="PW6" s="12"/>
      <c r="PX6" s="12"/>
      <c r="PY6" s="12"/>
      <c r="PZ6" s="12"/>
      <c r="QA6" s="12"/>
      <c r="QB6" s="12"/>
      <c r="QC6" s="12"/>
      <c r="QD6" s="12"/>
      <c r="QE6" s="12"/>
      <c r="QF6" s="12"/>
      <c r="QG6" s="12"/>
      <c r="QH6" s="12"/>
      <c r="QI6" s="12"/>
      <c r="QJ6" s="12"/>
      <c r="QK6" s="12"/>
      <c r="QL6" s="12"/>
      <c r="QM6" s="12"/>
      <c r="QN6" s="12"/>
      <c r="QO6" s="12"/>
      <c r="QP6" s="12"/>
      <c r="QQ6" s="12"/>
      <c r="QR6" s="12"/>
      <c r="QS6" s="12"/>
      <c r="QT6" s="12"/>
      <c r="QU6" s="12"/>
      <c r="QV6" s="12"/>
      <c r="QW6" s="12"/>
      <c r="QX6" s="12"/>
      <c r="QY6" s="12"/>
      <c r="QZ6" s="12"/>
      <c r="RA6" s="12"/>
      <c r="RB6" s="12"/>
      <c r="RC6" s="12"/>
      <c r="RD6" s="12"/>
      <c r="RE6" s="12"/>
      <c r="RF6" s="12"/>
      <c r="RG6" s="12"/>
      <c r="RH6" s="12"/>
      <c r="RI6" s="12"/>
      <c r="RJ6" s="12"/>
      <c r="RK6" s="12"/>
      <c r="RL6" s="12"/>
      <c r="RM6" s="12"/>
      <c r="RN6" s="12"/>
      <c r="RO6" s="12"/>
      <c r="RP6" s="12"/>
      <c r="RQ6" s="12"/>
      <c r="RR6" s="12"/>
      <c r="RS6" s="12"/>
      <c r="RT6" s="12"/>
      <c r="RU6" s="12"/>
      <c r="RV6" s="12"/>
      <c r="RW6" s="12"/>
      <c r="RX6" s="12"/>
      <c r="RY6" s="12"/>
      <c r="RZ6" s="12"/>
      <c r="SA6" s="12"/>
      <c r="SB6" s="12"/>
      <c r="SC6" s="12"/>
      <c r="SD6" s="12"/>
      <c r="SE6" s="12"/>
      <c r="SF6" s="12"/>
      <c r="SG6" s="12"/>
      <c r="SH6" s="12"/>
      <c r="SI6" s="12"/>
      <c r="SJ6" s="12"/>
      <c r="SK6" s="12"/>
      <c r="SL6" s="12"/>
      <c r="SM6" s="12"/>
      <c r="SN6" s="12"/>
      <c r="SO6" s="12"/>
      <c r="SP6" s="12"/>
      <c r="SQ6" s="12"/>
      <c r="SR6" s="12"/>
      <c r="SS6" s="12"/>
      <c r="ST6" s="12"/>
      <c r="SU6" s="12"/>
      <c r="SV6" s="12"/>
      <c r="SW6" s="12"/>
      <c r="SX6" s="12"/>
      <c r="SY6" s="12"/>
      <c r="SZ6" s="12"/>
      <c r="TA6" s="12"/>
      <c r="TB6" s="12"/>
      <c r="TC6" s="12"/>
      <c r="TD6" s="12"/>
      <c r="TE6" s="12"/>
      <c r="TF6" s="12"/>
      <c r="TG6" s="12"/>
      <c r="TH6" s="12"/>
      <c r="TI6" s="12"/>
      <c r="TJ6" s="12"/>
      <c r="TK6" s="12"/>
      <c r="TL6" s="12"/>
      <c r="TM6" s="12"/>
      <c r="TN6" s="12"/>
      <c r="TO6" s="12"/>
      <c r="TP6" s="12"/>
      <c r="TQ6" s="12"/>
      <c r="TR6" s="12"/>
      <c r="TS6" s="12"/>
      <c r="TT6" s="12"/>
      <c r="TU6" s="12"/>
      <c r="TV6" s="12"/>
      <c r="TW6" s="12"/>
      <c r="TX6" s="12"/>
      <c r="TY6" s="12"/>
      <c r="TZ6" s="12"/>
      <c r="UA6" s="12"/>
      <c r="UB6" s="12"/>
      <c r="UC6" s="12"/>
      <c r="UD6" s="12"/>
      <c r="UE6" s="12"/>
      <c r="UF6" s="12"/>
      <c r="UG6" s="12"/>
      <c r="UH6" s="12"/>
      <c r="UI6" s="12"/>
      <c r="UJ6" s="12"/>
      <c r="UK6" s="12"/>
      <c r="UL6" s="12"/>
      <c r="UM6" s="12"/>
      <c r="UN6" s="12"/>
      <c r="UO6" s="12"/>
      <c r="UP6" s="12"/>
      <c r="UQ6" s="12"/>
      <c r="UR6" s="12"/>
      <c r="US6" s="12"/>
      <c r="UT6" s="12"/>
      <c r="UU6" s="12"/>
      <c r="UV6" s="12"/>
      <c r="UW6" s="12"/>
      <c r="UX6" s="12"/>
      <c r="UY6" s="12"/>
      <c r="UZ6" s="12"/>
      <c r="VA6" s="12"/>
      <c r="VB6" s="12"/>
      <c r="VC6" s="12"/>
      <c r="VD6" s="12"/>
      <c r="VE6" s="12"/>
      <c r="VF6" s="12"/>
      <c r="VG6" s="12"/>
      <c r="VH6" s="12"/>
      <c r="VI6" s="12"/>
      <c r="VJ6" s="12"/>
      <c r="VK6" s="12"/>
      <c r="VL6" s="12"/>
      <c r="VM6" s="12"/>
      <c r="VN6" s="12"/>
      <c r="VO6" s="12"/>
      <c r="VP6" s="12"/>
      <c r="VQ6" s="12"/>
      <c r="VR6" s="12"/>
      <c r="VS6" s="12"/>
      <c r="VT6" s="12"/>
      <c r="VU6" s="12"/>
      <c r="VV6" s="12"/>
      <c r="VW6" s="12"/>
      <c r="VX6" s="12"/>
      <c r="VY6" s="12"/>
      <c r="VZ6" s="12"/>
      <c r="WA6" s="12"/>
      <c r="WB6" s="12"/>
      <c r="WC6" s="12"/>
      <c r="WD6" s="12"/>
      <c r="WE6" s="12"/>
      <c r="WF6" s="12"/>
      <c r="WG6" s="12"/>
      <c r="WH6" s="12"/>
      <c r="WI6" s="12"/>
      <c r="WJ6" s="12"/>
      <c r="WK6" s="12"/>
      <c r="WL6" s="12"/>
      <c r="WM6" s="12"/>
      <c r="WN6" s="12"/>
      <c r="WO6" s="12"/>
      <c r="WP6" s="12"/>
      <c r="WQ6" s="12"/>
      <c r="WR6" s="12"/>
      <c r="WS6" s="12"/>
      <c r="WT6" s="12"/>
      <c r="WU6" s="12"/>
      <c r="WV6" s="12"/>
      <c r="WW6" s="12"/>
      <c r="WX6" s="12"/>
      <c r="WY6" s="12"/>
      <c r="WZ6" s="12"/>
      <c r="XA6" s="12"/>
      <c r="XB6" s="12"/>
      <c r="XC6" s="12"/>
      <c r="XD6" s="12"/>
      <c r="XE6" s="12"/>
      <c r="XF6" s="12"/>
      <c r="XG6" s="12"/>
      <c r="XH6" s="12"/>
      <c r="XI6" s="12"/>
      <c r="XJ6" s="12"/>
      <c r="XK6" s="12"/>
      <c r="XL6" s="12"/>
      <c r="XM6" s="12"/>
      <c r="XN6" s="12"/>
      <c r="XO6" s="12"/>
      <c r="XP6" s="12"/>
      <c r="XQ6" s="12"/>
      <c r="XR6" s="12"/>
      <c r="XS6" s="12"/>
      <c r="XT6" s="12"/>
      <c r="XU6" s="12"/>
      <c r="XV6" s="12"/>
      <c r="XW6" s="12"/>
      <c r="XX6" s="12"/>
      <c r="XY6" s="12"/>
      <c r="XZ6" s="12"/>
      <c r="YA6" s="12"/>
      <c r="YB6" s="12"/>
      <c r="YC6" s="12"/>
      <c r="YD6" s="12"/>
      <c r="YE6" s="12"/>
      <c r="YF6" s="12"/>
      <c r="YG6" s="12"/>
      <c r="YH6" s="12"/>
      <c r="YI6" s="12"/>
      <c r="YJ6" s="12"/>
      <c r="YK6" s="12"/>
      <c r="YL6" s="12"/>
      <c r="YM6" s="12"/>
      <c r="YN6" s="12"/>
      <c r="YO6" s="12"/>
      <c r="YP6" s="12"/>
      <c r="YQ6" s="12"/>
      <c r="YR6" s="12"/>
      <c r="YS6" s="12"/>
      <c r="YT6" s="12"/>
      <c r="YU6" s="12"/>
      <c r="YV6" s="12"/>
      <c r="YW6" s="12"/>
      <c r="YX6" s="12"/>
      <c r="YY6" s="12"/>
      <c r="YZ6" s="12"/>
      <c r="ZA6" s="12"/>
      <c r="ZB6" s="12"/>
      <c r="ZC6" s="12"/>
      <c r="ZD6" s="12"/>
      <c r="ZE6" s="12"/>
      <c r="ZF6" s="12"/>
      <c r="ZG6" s="12"/>
      <c r="ZH6" s="12"/>
      <c r="ZI6" s="12"/>
      <c r="ZJ6" s="12"/>
      <c r="ZK6" s="12"/>
      <c r="ZL6" s="12"/>
      <c r="ZM6" s="12"/>
      <c r="ZN6" s="12"/>
      <c r="ZO6" s="12"/>
      <c r="ZP6" s="12"/>
      <c r="ZQ6" s="12"/>
      <c r="ZR6" s="12"/>
      <c r="ZS6" s="12"/>
      <c r="ZT6" s="12"/>
      <c r="ZU6" s="12"/>
      <c r="ZV6" s="12"/>
      <c r="ZW6" s="12"/>
      <c r="ZX6" s="12"/>
      <c r="ZY6" s="12"/>
      <c r="ZZ6" s="12"/>
      <c r="AAA6" s="12"/>
      <c r="AAB6" s="12"/>
      <c r="AAC6" s="12"/>
      <c r="AAD6" s="12"/>
      <c r="AAE6" s="12"/>
      <c r="AAF6" s="12"/>
      <c r="AAG6" s="12"/>
      <c r="AAH6" s="12"/>
      <c r="AAI6" s="12"/>
      <c r="AAJ6" s="12"/>
      <c r="AAK6" s="12"/>
      <c r="AAL6" s="12"/>
      <c r="AAM6" s="12"/>
      <c r="AAN6" s="12"/>
      <c r="AAO6" s="12"/>
      <c r="AAP6" s="12"/>
      <c r="AAQ6" s="12"/>
      <c r="AAR6" s="12"/>
      <c r="AAS6" s="12"/>
      <c r="AAT6" s="12"/>
      <c r="AAU6" s="12"/>
      <c r="AAV6" s="12"/>
      <c r="AAW6" s="12"/>
      <c r="AAX6" s="12"/>
      <c r="AAY6" s="12"/>
      <c r="AAZ6" s="12"/>
      <c r="ABA6" s="12"/>
      <c r="ABB6" s="12"/>
      <c r="ABC6" s="12"/>
      <c r="ABD6" s="12"/>
      <c r="ABE6" s="12"/>
      <c r="ABF6" s="12"/>
      <c r="ABG6" s="12"/>
      <c r="ABH6" s="12"/>
      <c r="ABI6" s="12"/>
      <c r="ABJ6" s="12"/>
      <c r="ABK6" s="12"/>
      <c r="ABL6" s="12"/>
      <c r="ABM6" s="12"/>
      <c r="ABN6" s="12"/>
      <c r="ABO6" s="12"/>
      <c r="ABP6" s="12"/>
      <c r="ABQ6" s="12"/>
      <c r="ABR6" s="12"/>
      <c r="ABS6" s="12"/>
      <c r="ABT6" s="12"/>
      <c r="ABU6" s="12"/>
      <c r="ABV6" s="12"/>
      <c r="ABW6" s="12"/>
      <c r="ABX6" s="12"/>
      <c r="ABY6" s="12"/>
      <c r="ABZ6" s="12"/>
      <c r="ACA6" s="12"/>
      <c r="ACB6" s="12"/>
      <c r="ACC6" s="12"/>
      <c r="ACD6" s="12"/>
      <c r="ACE6" s="12"/>
      <c r="ACF6" s="12"/>
      <c r="ACG6" s="12"/>
      <c r="ACH6" s="12"/>
      <c r="ACI6" s="12"/>
      <c r="ACJ6" s="12"/>
      <c r="ACK6" s="12"/>
      <c r="ACL6" s="12"/>
      <c r="ACM6" s="12"/>
      <c r="ACN6" s="12"/>
      <c r="ACO6" s="12"/>
      <c r="ACP6" s="12"/>
      <c r="ACQ6" s="12"/>
      <c r="ACR6" s="12"/>
      <c r="ACS6" s="12"/>
      <c r="ACT6" s="12"/>
      <c r="ACU6" s="12"/>
      <c r="ACV6" s="12"/>
      <c r="ACW6" s="12"/>
      <c r="ACX6" s="12"/>
      <c r="ACY6" s="12"/>
      <c r="ACZ6" s="12"/>
      <c r="ADA6" s="12"/>
      <c r="ADB6" s="12"/>
      <c r="ADC6" s="12"/>
      <c r="ADD6" s="12"/>
      <c r="ADE6" s="12"/>
      <c r="ADF6" s="12"/>
      <c r="ADG6" s="12"/>
      <c r="ADH6" s="12"/>
      <c r="ADI6" s="12"/>
      <c r="ADJ6" s="12"/>
      <c r="ADK6" s="12"/>
      <c r="ADL6" s="12"/>
      <c r="ADM6" s="12"/>
      <c r="ADN6" s="12"/>
      <c r="ADO6" s="12"/>
      <c r="ADP6" s="12"/>
      <c r="ADQ6" s="12"/>
      <c r="ADR6" s="12"/>
      <c r="ADS6" s="12"/>
      <c r="ADT6" s="12"/>
      <c r="ADU6" s="12"/>
      <c r="ADV6" s="12"/>
      <c r="ADW6" s="12"/>
      <c r="ADX6" s="12"/>
      <c r="ADY6" s="12"/>
      <c r="ADZ6" s="12"/>
      <c r="AEA6" s="12"/>
      <c r="AEB6" s="12"/>
      <c r="AEC6" s="12"/>
      <c r="AED6" s="12"/>
      <c r="AEE6" s="12"/>
      <c r="AEF6" s="12"/>
      <c r="AEG6" s="12"/>
      <c r="AEH6" s="12"/>
      <c r="AEI6" s="12"/>
      <c r="AEJ6" s="12"/>
      <c r="AEK6" s="12"/>
      <c r="AEL6" s="12"/>
      <c r="AEM6" s="12"/>
      <c r="AEN6" s="12"/>
      <c r="AEO6" s="12"/>
      <c r="AEP6" s="12"/>
      <c r="AEQ6" s="12"/>
      <c r="AER6" s="12"/>
      <c r="AES6" s="12"/>
      <c r="AET6" s="12"/>
      <c r="AEU6" s="12"/>
      <c r="AEV6" s="12"/>
      <c r="AEW6" s="12"/>
      <c r="AEX6" s="12"/>
      <c r="AEY6" s="12"/>
      <c r="AEZ6" s="12"/>
      <c r="AFA6" s="12"/>
      <c r="AFB6" s="12"/>
      <c r="AFC6" s="12"/>
      <c r="AFD6" s="12"/>
      <c r="AFE6" s="12"/>
      <c r="AFF6" s="12"/>
      <c r="AFG6" s="12"/>
      <c r="AFH6" s="12"/>
      <c r="AFI6" s="12"/>
      <c r="AFJ6" s="12"/>
      <c r="AFK6" s="12"/>
      <c r="AFL6" s="12"/>
      <c r="AFM6" s="12"/>
      <c r="AFN6" s="12"/>
      <c r="AFO6" s="12"/>
      <c r="AFP6" s="12"/>
      <c r="AFQ6" s="12"/>
      <c r="AFR6" s="12"/>
      <c r="AFS6" s="12"/>
      <c r="AFT6" s="12"/>
      <c r="AFU6" s="12"/>
      <c r="AFV6" s="12"/>
      <c r="AFW6" s="12"/>
      <c r="AFX6" s="12"/>
      <c r="AFY6" s="12"/>
      <c r="AFZ6" s="12"/>
      <c r="AGA6" s="12"/>
      <c r="AGB6" s="12"/>
      <c r="AGC6" s="12"/>
      <c r="AGD6" s="12"/>
      <c r="AGE6" s="12"/>
      <c r="AGF6" s="12"/>
      <c r="AGG6" s="12"/>
      <c r="AGH6" s="12"/>
      <c r="AGI6" s="12"/>
      <c r="AGJ6" s="12"/>
      <c r="AGK6" s="12"/>
      <c r="AGL6" s="12"/>
      <c r="AGM6" s="12"/>
      <c r="AGN6" s="12"/>
      <c r="AGO6" s="12"/>
      <c r="AGP6" s="12"/>
      <c r="AGQ6" s="12"/>
      <c r="AGR6" s="12"/>
      <c r="AGS6" s="12"/>
      <c r="AGT6" s="12"/>
      <c r="AGU6" s="12"/>
      <c r="AGV6" s="12"/>
      <c r="AGW6" s="12"/>
      <c r="AGX6" s="12"/>
      <c r="AGY6" s="12"/>
      <c r="AGZ6" s="12"/>
      <c r="AHA6" s="12"/>
      <c r="AHB6" s="12"/>
      <c r="AHC6" s="12"/>
      <c r="AHD6" s="12"/>
      <c r="AHE6" s="12"/>
      <c r="AHF6" s="12"/>
      <c r="AHG6" s="12"/>
      <c r="AHH6" s="12"/>
      <c r="AHI6" s="12"/>
      <c r="AHJ6" s="12"/>
      <c r="AHK6" s="12"/>
      <c r="AHL6" s="12"/>
      <c r="AHM6" s="12"/>
      <c r="AHN6" s="12"/>
      <c r="AHO6" s="12"/>
      <c r="AHP6" s="12"/>
      <c r="AHQ6" s="12"/>
      <c r="AHR6" s="12"/>
      <c r="AHS6" s="12"/>
      <c r="AHT6" s="12"/>
      <c r="AHU6" s="12"/>
      <c r="AHV6" s="12"/>
      <c r="AHW6" s="12"/>
      <c r="AHX6" s="12"/>
      <c r="AHY6" s="12"/>
      <c r="AHZ6" s="12"/>
      <c r="AIA6" s="12"/>
      <c r="AIB6" s="12"/>
      <c r="AIC6" s="12"/>
      <c r="AID6" s="12"/>
      <c r="AIE6" s="12"/>
      <c r="AIF6" s="12"/>
      <c r="AIG6" s="12"/>
      <c r="AIH6" s="12"/>
      <c r="AII6" s="12"/>
      <c r="AIJ6" s="12"/>
      <c r="AIK6" s="12"/>
      <c r="AIL6" s="12"/>
      <c r="AIM6" s="12"/>
      <c r="AIN6" s="12"/>
      <c r="AIO6" s="12"/>
      <c r="AIP6" s="12"/>
      <c r="AIQ6" s="12"/>
      <c r="AIR6" s="12"/>
      <c r="AIS6" s="12"/>
      <c r="AIT6" s="12"/>
      <c r="AIU6" s="12"/>
      <c r="AIV6" s="12"/>
      <c r="AIW6" s="12"/>
      <c r="AIX6" s="12"/>
      <c r="AIY6" s="12"/>
      <c r="AIZ6" s="12"/>
      <c r="AJA6" s="12"/>
      <c r="AJB6" s="12"/>
      <c r="AJC6" s="12"/>
      <c r="AJD6" s="12"/>
      <c r="AJE6" s="12"/>
      <c r="AJF6" s="12"/>
      <c r="AJG6" s="12"/>
      <c r="AJH6" s="12"/>
      <c r="AJI6" s="12"/>
      <c r="AJJ6" s="12"/>
      <c r="AJK6" s="12"/>
      <c r="AJL6" s="12"/>
      <c r="AJM6" s="12"/>
      <c r="AJN6" s="12"/>
      <c r="AJO6" s="12"/>
      <c r="AJP6" s="12"/>
      <c r="AJQ6" s="12"/>
      <c r="AJR6" s="12"/>
      <c r="AJS6" s="12"/>
      <c r="AJT6" s="12"/>
      <c r="AJU6" s="12"/>
      <c r="AJV6" s="12"/>
      <c r="AJW6" s="12"/>
      <c r="AJX6" s="12"/>
      <c r="AJY6" s="12"/>
      <c r="AJZ6" s="12"/>
      <c r="AKA6" s="12"/>
      <c r="AKB6" s="12"/>
      <c r="AKC6" s="12"/>
      <c r="AKD6" s="12"/>
      <c r="AKE6" s="12"/>
      <c r="AKF6" s="12"/>
      <c r="AKG6" s="12"/>
      <c r="AKH6" s="12"/>
      <c r="AKI6" s="12"/>
      <c r="AKJ6" s="12"/>
      <c r="AKK6" s="12"/>
      <c r="AKL6" s="12"/>
      <c r="AKM6" s="12"/>
      <c r="AKN6" s="12"/>
      <c r="AKO6" s="12"/>
      <c r="AKP6" s="12"/>
      <c r="AKQ6" s="12"/>
      <c r="AKR6" s="12"/>
      <c r="AKS6" s="12"/>
      <c r="AKT6" s="12"/>
      <c r="AKU6" s="12"/>
      <c r="AKV6" s="12"/>
      <c r="AKW6" s="12"/>
      <c r="AKX6" s="12"/>
      <c r="AKY6" s="12"/>
      <c r="AKZ6" s="12"/>
      <c r="ALA6" s="12"/>
      <c r="ALB6" s="12"/>
      <c r="ALC6" s="12"/>
      <c r="ALD6" s="12"/>
      <c r="ALE6" s="12"/>
      <c r="ALF6" s="12"/>
      <c r="ALG6" s="12"/>
      <c r="ALH6" s="12"/>
      <c r="ALI6" s="12"/>
      <c r="ALJ6" s="12"/>
      <c r="ALK6" s="12"/>
      <c r="ALL6" s="12"/>
      <c r="ALM6" s="12"/>
      <c r="ALN6" s="12"/>
      <c r="ALO6" s="12"/>
      <c r="ALP6" s="12"/>
      <c r="ALQ6" s="12"/>
      <c r="ALR6" s="12"/>
      <c r="ALS6" s="12"/>
      <c r="ALT6" s="12"/>
      <c r="ALU6" s="12"/>
      <c r="ALV6" s="12"/>
      <c r="ALW6" s="12"/>
      <c r="ALX6" s="12"/>
      <c r="ALY6" s="12"/>
      <c r="ALZ6" s="12"/>
      <c r="AMA6" s="12"/>
      <c r="AMB6" s="12"/>
    </row>
    <row r="7" spans="1:1016" ht="55.2">
      <c r="A7" s="116"/>
      <c r="B7" s="10" t="str">
        <f>Synthèse!B12</f>
        <v>1.4</v>
      </c>
      <c r="C7" s="2" t="str">
        <f>Synthèse!C12</f>
        <v>Pour chaque image utilisée comme CAPTCHA ou comme image-test, ayant une alternative textuelle, cette alternative permet-elle d’identifier la nature et la fonction de l’image ?</v>
      </c>
      <c r="D7" s="10" t="s">
        <v>39</v>
      </c>
      <c r="E7" s="2"/>
      <c r="F7" s="2"/>
    </row>
    <row r="8" spans="1:1016" ht="41.4">
      <c r="A8" s="116"/>
      <c r="B8" s="10" t="str">
        <f>Synthèse!B13</f>
        <v>1.5</v>
      </c>
      <c r="C8" s="2" t="str">
        <f>Synthèse!C13</f>
        <v>Pour chaque image utilisée comme CAPTCHA, une solution d’accès alternatif au contenu ou à la fonction du CAPTCHA est-elle présente ?</v>
      </c>
      <c r="D8" s="10" t="s">
        <v>39</v>
      </c>
      <c r="E8" s="26"/>
      <c r="F8" s="2"/>
    </row>
    <row r="9" spans="1:1016" ht="27.6">
      <c r="A9" s="116"/>
      <c r="B9" s="10" t="str">
        <f>Synthèse!B14</f>
        <v>1.6</v>
      </c>
      <c r="C9" s="2" t="str">
        <f>Synthèse!C14</f>
        <v>Chaque image porteuse d’information a-t-elle, si nécessaire, une description détaillée ?</v>
      </c>
      <c r="D9" s="10" t="s">
        <v>39</v>
      </c>
      <c r="E9" s="2"/>
      <c r="F9" s="2"/>
    </row>
    <row r="10" spans="1:1016" ht="41.4">
      <c r="A10" s="116"/>
      <c r="B10" s="10" t="str">
        <f>Synthèse!B15</f>
        <v>1.7</v>
      </c>
      <c r="C10" s="2" t="str">
        <f>Synthèse!C15</f>
        <v>Pour chaque image porteuse d’information ayant une description détaillée, cette description est-elle pertinente ?</v>
      </c>
      <c r="D10" s="10" t="s">
        <v>39</v>
      </c>
      <c r="E10" s="2"/>
      <c r="F10" s="2"/>
    </row>
    <row r="11" spans="1:1016" ht="69">
      <c r="A11" s="116"/>
      <c r="B11" s="10" t="str">
        <f>Synthèse!B16</f>
        <v>1.8</v>
      </c>
      <c r="C11" s="2" t="str">
        <f>Synthèse!C16</f>
        <v>Chaque image texte porteuse d’information, en l’absence d’un mécanisme de remplacement, doit si possible être remplacée par du texte stylé. Cette règle est-elle respectée (hors cas particuliers) ?</v>
      </c>
      <c r="D11" s="10" t="s">
        <v>39</v>
      </c>
      <c r="E11" s="2"/>
      <c r="F11" s="2"/>
    </row>
    <row r="12" spans="1:1016" ht="41.4">
      <c r="A12" s="130"/>
      <c r="B12" s="10" t="str">
        <f>Synthèse!B17</f>
        <v>1.9</v>
      </c>
      <c r="C12" s="2" t="str">
        <f>Synthèse!C17</f>
        <v>Chaque légende d’image est-elle, si nécessaire, correctement reliée à l’image correspondante ?</v>
      </c>
      <c r="D12" s="10" t="s">
        <v>39</v>
      </c>
      <c r="E12" s="2"/>
      <c r="F12" s="2"/>
    </row>
    <row r="13" spans="1:1016" ht="16.95" customHeight="1">
      <c r="A13" s="128" t="str">
        <f>Synthèse!A19</f>
        <v>Cadres</v>
      </c>
      <c r="B13" s="41" t="str">
        <f>Synthèse!B19</f>
        <v>2.1</v>
      </c>
      <c r="C13" s="40" t="str">
        <f>Synthèse!C19</f>
        <v>Chaque cadre a-t-il un titre de cadre ?</v>
      </c>
      <c r="D13" s="10" t="s">
        <v>39</v>
      </c>
      <c r="E13" s="42"/>
      <c r="F13" s="40"/>
    </row>
    <row r="14" spans="1:1016" ht="33.450000000000003" customHeight="1">
      <c r="A14" s="128"/>
      <c r="B14" s="41" t="str">
        <f>Synthèse!B20</f>
        <v>2.2</v>
      </c>
      <c r="C14" s="40" t="str">
        <f>Synthèse!C20</f>
        <v>Pour chaque cadre ayant un titre de cadre, ce titre de cadre est-il pertinent ?</v>
      </c>
      <c r="D14" s="10" t="s">
        <v>39</v>
      </c>
      <c r="E14" s="40"/>
      <c r="F14" s="40"/>
    </row>
    <row r="15" spans="1:1016" ht="45" customHeight="1">
      <c r="A15" s="128" t="str">
        <f>Synthèse!A22</f>
        <v>Couleurs</v>
      </c>
      <c r="B15" s="10" t="str">
        <f>Synthèse!B22</f>
        <v>3.1</v>
      </c>
      <c r="C15" s="2" t="str">
        <f>Synthèse!C22</f>
        <v>Dans chaque page web, l’information ne doit pas être donnée uniquement par la couleur. Cette règle est-elle respectée ?</v>
      </c>
      <c r="D15" s="10" t="s">
        <v>37</v>
      </c>
      <c r="E15" s="2"/>
      <c r="F15" s="2"/>
    </row>
    <row r="16" spans="1:1016" ht="97.8">
      <c r="A16" s="128"/>
      <c r="B16" s="10" t="str">
        <f>Synthèse!B23</f>
        <v>3.2</v>
      </c>
      <c r="C16" s="2" t="str">
        <f>Synthèse!C23</f>
        <v>Dans chaque page web, le contraste entre la couleur du texte et la couleur de son arrière-plan est-il suffisamment élevé (hors cas particuliers) ?</v>
      </c>
      <c r="D16" s="10" t="s">
        <v>38</v>
      </c>
      <c r="E16" s="2" t="s">
        <v>370</v>
      </c>
      <c r="F16" s="6"/>
    </row>
    <row r="17" spans="1:6" ht="69">
      <c r="A17" s="128"/>
      <c r="B17" s="10" t="str">
        <f>Synthèse!B24</f>
        <v>3.3</v>
      </c>
      <c r="C17" s="2" t="str">
        <f>Synthèse!C24</f>
        <v>Dans chaque page web, les couleurs utilisées dans les composants d’interface ou les éléments graphiques porteurs d’informations sont-elles suffisamment contrastées (hors cas particuliers) ?</v>
      </c>
      <c r="D17" s="10" t="s">
        <v>38</v>
      </c>
      <c r="E17" s="2" t="s">
        <v>334</v>
      </c>
      <c r="F17" s="6"/>
    </row>
    <row r="18" spans="1:6" ht="41.4">
      <c r="A18" s="128" t="str">
        <f>Synthèse!A26</f>
        <v>Multimédia</v>
      </c>
      <c r="B18" s="41" t="str">
        <f>Synthèse!B26</f>
        <v>4.1</v>
      </c>
      <c r="C18" s="40" t="str">
        <f>Synthèse!C26</f>
        <v>Chaque média temporel pré-enregistré a-t-il, si nécessaire, une transcription textuelle ou une audiodescription (hors cas particuliers) ?</v>
      </c>
      <c r="D18" s="41" t="s">
        <v>39</v>
      </c>
      <c r="E18" s="40"/>
      <c r="F18" s="40"/>
    </row>
    <row r="19" spans="1:6" ht="55.2">
      <c r="A19" s="128"/>
      <c r="B19" s="41" t="str">
        <f>Synthèse!B27</f>
        <v>4.2</v>
      </c>
      <c r="C19" s="40" t="str">
        <f>Synthèse!C27</f>
        <v>Pour chaque média temporel pré-enregistré ayant une transcription textuelle ou une audiodescription synchronisée, celles-ci sont-elles pertinentes (hors cas particuliers) ?</v>
      </c>
      <c r="D19" s="41" t="s">
        <v>39</v>
      </c>
      <c r="E19" s="40"/>
      <c r="F19" s="40"/>
    </row>
    <row r="20" spans="1:6" ht="41.4">
      <c r="A20" s="128"/>
      <c r="B20" s="41" t="str">
        <f>Synthèse!B28</f>
        <v>4.3</v>
      </c>
      <c r="C20" s="40" t="str">
        <f>Synthèse!C28</f>
        <v>Chaque média temporel synchronisé pré-enregistré a-t-il, si nécessaire, des sous-titres synchronisés (hors cas particuliers) ?</v>
      </c>
      <c r="D20" s="41" t="s">
        <v>39</v>
      </c>
      <c r="E20" s="40"/>
      <c r="F20" s="40"/>
    </row>
    <row r="21" spans="1:6" ht="41.4">
      <c r="A21" s="128"/>
      <c r="B21" s="41" t="str">
        <f>Synthèse!B29</f>
        <v>4.4</v>
      </c>
      <c r="C21" s="40" t="str">
        <f>Synthèse!C29</f>
        <v>Pour chaque média temporel synchronisé pré-enregistré ayant des sous-titres synchronisés, ces sous-titres sont-ils pertinents ?</v>
      </c>
      <c r="D21" s="41" t="s">
        <v>39</v>
      </c>
      <c r="E21" s="40"/>
      <c r="F21" s="40"/>
    </row>
    <row r="22" spans="1:6" ht="41.4">
      <c r="A22" s="128"/>
      <c r="B22" s="41" t="str">
        <f>Synthèse!B30</f>
        <v>4.5</v>
      </c>
      <c r="C22" s="40" t="str">
        <f>Synthèse!C30</f>
        <v>Chaque média temporel pré-enregistré a-t-il, si nécessaire, une audiodescription synchronisée (hors cas particuliers) ?</v>
      </c>
      <c r="D22" s="41" t="s">
        <v>39</v>
      </c>
      <c r="E22" s="40"/>
      <c r="F22" s="40"/>
    </row>
    <row r="23" spans="1:6" ht="41.4">
      <c r="A23" s="128"/>
      <c r="B23" s="41" t="str">
        <f>Synthèse!B31</f>
        <v>4.6</v>
      </c>
      <c r="C23" s="40" t="str">
        <f>Synthèse!C31</f>
        <v>Pour chaque média temporel pré-enregistré ayant une audiodescription synchronisée, celle-ci est-elle pertinente ?</v>
      </c>
      <c r="D23" s="41" t="s">
        <v>39</v>
      </c>
      <c r="E23" s="40"/>
      <c r="F23" s="40"/>
    </row>
    <row r="24" spans="1:6" ht="27.6">
      <c r="A24" s="128"/>
      <c r="B24" s="41" t="str">
        <f>Synthèse!B32</f>
        <v>4.7</v>
      </c>
      <c r="C24" s="40" t="str">
        <f>Synthèse!C32</f>
        <v>Chaque média temporel est-il clairement identifiable (hors cas particuliers) ?</v>
      </c>
      <c r="D24" s="41" t="s">
        <v>39</v>
      </c>
      <c r="E24" s="40"/>
      <c r="F24" s="40"/>
    </row>
    <row r="25" spans="1:6" ht="41.4">
      <c r="A25" s="128"/>
      <c r="B25" s="41" t="str">
        <f>Synthèse!B33</f>
        <v>4.8</v>
      </c>
      <c r="C25" s="40" t="str">
        <f>Synthèse!C33</f>
        <v>Chaque média non temporel a-t-il, si nécessaire, une alternative (hors cas particuliers) ?</v>
      </c>
      <c r="D25" s="41" t="s">
        <v>39</v>
      </c>
      <c r="E25" s="40"/>
      <c r="F25" s="40"/>
    </row>
    <row r="26" spans="1:6" ht="41.4">
      <c r="A26" s="128"/>
      <c r="B26" s="41" t="str">
        <f>Synthèse!B34</f>
        <v>4.9</v>
      </c>
      <c r="C26" s="40" t="str">
        <f>Synthèse!C34</f>
        <v>Pour chaque média non temporel ayant une alternative, cette alternative est-elle pertinente ?</v>
      </c>
      <c r="D26" s="41" t="s">
        <v>39</v>
      </c>
      <c r="E26" s="40"/>
      <c r="F26" s="40"/>
    </row>
    <row r="27" spans="1:6" ht="27.6">
      <c r="A27" s="128"/>
      <c r="B27" s="41" t="str">
        <f>Synthèse!B35</f>
        <v>4.10</v>
      </c>
      <c r="C27" s="40" t="str">
        <f>Synthèse!C35</f>
        <v>Chaque son déclenché automatiquement est-il contrôlable par l’utilisateur ?</v>
      </c>
      <c r="D27" s="41" t="s">
        <v>39</v>
      </c>
      <c r="E27" s="40"/>
      <c r="F27" s="40"/>
    </row>
    <row r="28" spans="1:6" ht="41.4">
      <c r="A28" s="128"/>
      <c r="B28" s="41" t="str">
        <f>Synthèse!B36</f>
        <v>4.11</v>
      </c>
      <c r="C28" s="40" t="str">
        <f>Synthèse!C36</f>
        <v>La consultation de chaque média temporel est-elle, si nécessaire, contrôlable par le clavier et tout dispositif de pointage ?</v>
      </c>
      <c r="D28" s="41" t="s">
        <v>39</v>
      </c>
      <c r="E28" s="40"/>
      <c r="F28" s="40"/>
    </row>
    <row r="29" spans="1:6" ht="41.4">
      <c r="A29" s="128"/>
      <c r="B29" s="41" t="str">
        <f>Synthèse!B37</f>
        <v>4.12</v>
      </c>
      <c r="C29" s="40" t="str">
        <f>Synthèse!C37</f>
        <v>La consultation de chaque média non temporel est-elle contrôlable par le clavier et tout dispositif de pointage ?</v>
      </c>
      <c r="D29" s="41" t="s">
        <v>39</v>
      </c>
      <c r="E29" s="40"/>
      <c r="F29" s="40"/>
    </row>
    <row r="30" spans="1:6" ht="41.4">
      <c r="A30" s="128"/>
      <c r="B30" s="41" t="str">
        <f>Synthèse!B38</f>
        <v>4.13</v>
      </c>
      <c r="C30" s="40" t="str">
        <f>Synthèse!C38</f>
        <v>Chaque média temporel et non temporel est-il compatible avec les technologies d’assistance (hors cas particuliers) ?</v>
      </c>
      <c r="D30" s="41" t="s">
        <v>39</v>
      </c>
      <c r="E30" s="40"/>
      <c r="F30" s="40"/>
    </row>
    <row r="31" spans="1:6" ht="27.6">
      <c r="A31" s="128" t="str">
        <f>Synthèse!A40</f>
        <v>Tableaux</v>
      </c>
      <c r="B31" s="10" t="str">
        <f>Synthèse!B40</f>
        <v>5.1</v>
      </c>
      <c r="C31" s="2" t="str">
        <f>Synthèse!C40</f>
        <v>Chaque tableau de données complexe a-t-il un résumé ?</v>
      </c>
      <c r="D31" s="10" t="s">
        <v>39</v>
      </c>
      <c r="E31" s="2"/>
      <c r="F31" s="2"/>
    </row>
    <row r="32" spans="1:6" ht="27.6">
      <c r="A32" s="128"/>
      <c r="B32" s="10" t="str">
        <f>Synthèse!B41</f>
        <v>5.2</v>
      </c>
      <c r="C32" s="2" t="str">
        <f>Synthèse!C41</f>
        <v>Pour chaque tableau de données complexe ayant un résumé, celui-ci est-il pertinent ?</v>
      </c>
      <c r="D32" s="10" t="s">
        <v>39</v>
      </c>
      <c r="E32" s="2"/>
      <c r="F32" s="2"/>
    </row>
    <row r="33" spans="1:6" ht="41.4">
      <c r="A33" s="128"/>
      <c r="B33" s="10" t="str">
        <f>Synthèse!B42</f>
        <v>5.3</v>
      </c>
      <c r="C33" s="2" t="str">
        <f>Synthèse!C42</f>
        <v>Pour chaque tableau de mise en forme, le contenu linéarisé reste-t-il compréhensible (hors cas particuliers) ?</v>
      </c>
      <c r="D33" s="10" t="s">
        <v>39</v>
      </c>
      <c r="E33" s="2"/>
      <c r="F33" s="2"/>
    </row>
    <row r="34" spans="1:6" ht="226.8">
      <c r="A34" s="128"/>
      <c r="B34" s="10" t="str">
        <f>Synthèse!B43</f>
        <v>5.4</v>
      </c>
      <c r="C34" s="2" t="str">
        <f>Synthèse!C43</f>
        <v>Pour chaque tableau de données ayant un titre, le titre est-il correctement associé au tableau de données ?</v>
      </c>
      <c r="D34" s="10" t="s">
        <v>38</v>
      </c>
      <c r="E34" s="2" t="s">
        <v>377</v>
      </c>
      <c r="F34" s="2"/>
    </row>
    <row r="35" spans="1:6" ht="27.6">
      <c r="A35" s="128"/>
      <c r="B35" s="10" t="str">
        <f>Synthèse!B44</f>
        <v>5.5</v>
      </c>
      <c r="C35" s="2" t="str">
        <f>Synthèse!C44</f>
        <v>Pour chaque tableau de données ayant un titre, celui-ci est-il pertinent ?</v>
      </c>
      <c r="D35" s="10" t="s">
        <v>39</v>
      </c>
      <c r="E35" s="6"/>
      <c r="F35" s="6"/>
    </row>
    <row r="36" spans="1:6" ht="324.60000000000002">
      <c r="A36" s="128"/>
      <c r="B36" s="10" t="str">
        <f>Synthèse!B45</f>
        <v>5.6</v>
      </c>
      <c r="C36" s="2" t="str">
        <f>Synthèse!C45</f>
        <v>Pour chaque tableau de données, chaque en-tête de colonnes et chaque en-tête de lignes sont-ils correctement déclarés ?</v>
      </c>
      <c r="D36" s="10" t="s">
        <v>38</v>
      </c>
      <c r="E36" s="6" t="s">
        <v>379</v>
      </c>
      <c r="F36" s="6"/>
    </row>
    <row r="37" spans="1:6" ht="55.2">
      <c r="A37" s="128"/>
      <c r="B37" s="10" t="str">
        <f>Synthèse!B46</f>
        <v>5.7</v>
      </c>
      <c r="C37" s="2" t="str">
        <f>Synthèse!C46</f>
        <v>Pour chaque tableau de données, la technique appropriée permettant d’associer chaque cellule avec ses en-têtes est-elle utilisée (hors cas particuliers) ?</v>
      </c>
      <c r="D37" s="10" t="s">
        <v>38</v>
      </c>
      <c r="E37" s="6" t="s">
        <v>367</v>
      </c>
      <c r="F37" s="6"/>
    </row>
    <row r="38" spans="1:6" ht="41.4">
      <c r="A38" s="128"/>
      <c r="B38" s="10" t="str">
        <f>Synthèse!B47</f>
        <v>5.8</v>
      </c>
      <c r="C38" s="2" t="str">
        <f>Synthèse!C47</f>
        <v>Chaque tableau de mise en forme ne doit pas utiliser d’éléments propres aux tableaux de données. Cette règle est-elle respectée ?</v>
      </c>
      <c r="D38" s="10" t="s">
        <v>39</v>
      </c>
      <c r="E38" s="6"/>
      <c r="F38" s="6"/>
    </row>
    <row r="39" spans="1:6" ht="41.4">
      <c r="A39" s="128" t="str">
        <f>Synthèse!A49</f>
        <v>Liens</v>
      </c>
      <c r="B39" s="41" t="str">
        <f>Synthèse!B49</f>
        <v>6.1</v>
      </c>
      <c r="C39" s="40" t="str">
        <f>Synthèse!C49</f>
        <v>Chaque lien est-il explicite (hors cas particuliers) ?</v>
      </c>
      <c r="D39" s="41" t="s">
        <v>38</v>
      </c>
      <c r="E39" s="40" t="s">
        <v>449</v>
      </c>
      <c r="F39" s="40"/>
    </row>
    <row r="40" spans="1:6" ht="27.6">
      <c r="A40" s="128"/>
      <c r="B40" s="41" t="str">
        <f>Synthèse!B50</f>
        <v>6.2</v>
      </c>
      <c r="C40" s="40" t="str">
        <f>Synthèse!C50</f>
        <v>Dans chaque page web, chaque lien, à l’exception des ancres, a-t-il un intitulé ?</v>
      </c>
      <c r="D40" s="41" t="s">
        <v>37</v>
      </c>
      <c r="E40" s="40"/>
      <c r="F40" s="40"/>
    </row>
    <row r="41" spans="1:6" ht="27.6">
      <c r="A41" s="128" t="str">
        <f>Synthèse!A52</f>
        <v>Scripts</v>
      </c>
      <c r="B41" s="10" t="str">
        <f>Synthèse!B52</f>
        <v>7.1</v>
      </c>
      <c r="C41" s="2" t="str">
        <f>Synthèse!C52</f>
        <v>Chaque script est-il, si nécessaire, compatible avec les technologies d’assistance ?</v>
      </c>
      <c r="D41" s="10" t="s">
        <v>38</v>
      </c>
      <c r="E41" s="6" t="s">
        <v>369</v>
      </c>
      <c r="F41" s="6"/>
    </row>
    <row r="42" spans="1:6" ht="27.6">
      <c r="A42" s="128"/>
      <c r="B42" s="10" t="str">
        <f>Synthèse!B53</f>
        <v>7.2</v>
      </c>
      <c r="C42" s="2" t="str">
        <f>Synthèse!C53</f>
        <v>Pour chaque script ayant une alternative, cette alternative est-elle pertinente ?</v>
      </c>
      <c r="D42" s="10" t="s">
        <v>39</v>
      </c>
      <c r="E42" s="6"/>
      <c r="F42" s="6"/>
    </row>
    <row r="43" spans="1:6" ht="183">
      <c r="A43" s="128"/>
      <c r="B43" s="10" t="str">
        <f>Synthèse!B54</f>
        <v>7.3</v>
      </c>
      <c r="C43" s="2" t="str">
        <f>Synthèse!C54</f>
        <v>Chaque script est-il contrôlable par le clavier et par tout dispositif de pointage (hors cas particuliers) ?</v>
      </c>
      <c r="D43" s="10" t="s">
        <v>38</v>
      </c>
      <c r="E43" s="6" t="s">
        <v>403</v>
      </c>
      <c r="F43" s="6"/>
    </row>
    <row r="44" spans="1:6" ht="41.4">
      <c r="A44" s="128"/>
      <c r="B44" s="10" t="str">
        <f>Synthèse!B55</f>
        <v>7.4</v>
      </c>
      <c r="C44" s="2" t="str">
        <f>Synthèse!C55</f>
        <v>Pour chaque script qui initie un changement de contexte, l’utilisateur est-il averti ou en a-t-il le contrôle ?</v>
      </c>
      <c r="D44" s="10" t="s">
        <v>39</v>
      </c>
      <c r="E44" s="6"/>
      <c r="F44" s="6"/>
    </row>
    <row r="45" spans="1:6" ht="41.4">
      <c r="A45" s="128"/>
      <c r="B45" s="10" t="str">
        <f>Synthèse!B56</f>
        <v>7.5</v>
      </c>
      <c r="C45" s="2" t="str">
        <f>Synthèse!C56</f>
        <v>Dans chaque page web, les messages de statut sont-ils correctement restitués par les technologies d’assistance ?</v>
      </c>
      <c r="D45" s="10" t="s">
        <v>39</v>
      </c>
      <c r="E45" s="6"/>
      <c r="F45" s="6"/>
    </row>
    <row r="46" spans="1:6" ht="30" customHeight="1">
      <c r="A46" s="128" t="str">
        <f>Synthèse!A58</f>
        <v>Éléments obligatoires</v>
      </c>
      <c r="B46" s="41" t="str">
        <f>Synthèse!B58</f>
        <v>8.1</v>
      </c>
      <c r="C46" s="40" t="str">
        <f>Synthèse!C58</f>
        <v>Chaque page web est-elle définie par un type de document ?</v>
      </c>
      <c r="D46" s="41" t="s">
        <v>37</v>
      </c>
      <c r="E46" s="40"/>
      <c r="F46" s="40"/>
    </row>
    <row r="47" spans="1:6" ht="41.4">
      <c r="A47" s="128"/>
      <c r="B47" s="41" t="str">
        <f>Synthèse!B59</f>
        <v>8.2</v>
      </c>
      <c r="C47" s="40" t="str">
        <f>Synthèse!C59</f>
        <v>Pour chaque page web, le code source généré est-il valide selon le type de document spécifié (hors cas particuliers) ?</v>
      </c>
      <c r="D47" s="41" t="s">
        <v>38</v>
      </c>
      <c r="E47" s="40" t="s">
        <v>321</v>
      </c>
      <c r="F47" s="40"/>
    </row>
    <row r="48" spans="1:6" ht="27.6">
      <c r="A48" s="128"/>
      <c r="B48" s="41" t="str">
        <f>Synthèse!B60</f>
        <v>8.3</v>
      </c>
      <c r="C48" s="40" t="str">
        <f>Synthèse!C60</f>
        <v>Dans chaque page web, la langue par défaut est-elle présente ?</v>
      </c>
      <c r="D48" s="41" t="s">
        <v>37</v>
      </c>
      <c r="E48" s="40"/>
      <c r="F48" s="40"/>
    </row>
    <row r="49" spans="1:6" ht="27.6">
      <c r="A49" s="128"/>
      <c r="B49" s="41" t="str">
        <f>Synthèse!B61</f>
        <v>8.4</v>
      </c>
      <c r="C49" s="40" t="str">
        <f>Synthèse!C61</f>
        <v>Pour chaque page web ayant une langue par défaut, le code de langue est-il pertinent ?</v>
      </c>
      <c r="D49" s="41" t="s">
        <v>37</v>
      </c>
      <c r="E49" s="40"/>
      <c r="F49" s="40"/>
    </row>
    <row r="50" spans="1:6">
      <c r="A50" s="128"/>
      <c r="B50" s="41" t="str">
        <f>Synthèse!B62</f>
        <v>8.5</v>
      </c>
      <c r="C50" s="40" t="str">
        <f>Synthèse!C62</f>
        <v>Chaque page web a-t-elle un titre de page ?</v>
      </c>
      <c r="D50" s="41" t="s">
        <v>37</v>
      </c>
      <c r="E50" s="40"/>
      <c r="F50" s="40"/>
    </row>
    <row r="51" spans="1:6" ht="27.6">
      <c r="A51" s="128"/>
      <c r="B51" s="41" t="str">
        <f>Synthèse!B63</f>
        <v>8.6</v>
      </c>
      <c r="C51" s="40" t="str">
        <f>Synthèse!C63</f>
        <v>Pour chaque page web ayant un titre de page, ce titre est-il pertinent ?</v>
      </c>
      <c r="D51" s="41" t="s">
        <v>37</v>
      </c>
      <c r="E51" s="40"/>
      <c r="F51" s="40"/>
    </row>
    <row r="52" spans="1:6" ht="41.4">
      <c r="A52" s="128"/>
      <c r="B52" s="41" t="str">
        <f>Synthèse!B64</f>
        <v>8.7</v>
      </c>
      <c r="C52" s="40" t="str">
        <f>Synthèse!C64</f>
        <v>Dans chaque page web, chaque changement de langue est-il indiqué dans le code source (hors cas particuliers) ?</v>
      </c>
      <c r="D52" s="41" t="s">
        <v>39</v>
      </c>
      <c r="E52" s="40"/>
      <c r="F52" s="40"/>
    </row>
    <row r="53" spans="1:6" ht="41.4">
      <c r="A53" s="128"/>
      <c r="B53" s="41" t="str">
        <f>Synthèse!B65</f>
        <v>8.8</v>
      </c>
      <c r="C53" s="40" t="str">
        <f>Synthèse!C65</f>
        <v>Dans chaque page web, le code de langue de chaque changement de langue est-il valide et pertinent ?</v>
      </c>
      <c r="D53" s="41" t="s">
        <v>39</v>
      </c>
      <c r="E53" s="40"/>
      <c r="F53" s="40"/>
    </row>
    <row r="54" spans="1:6" ht="41.4">
      <c r="A54" s="128"/>
      <c r="B54" s="41" t="str">
        <f>Synthèse!B66</f>
        <v>8.9</v>
      </c>
      <c r="C54" s="40" t="str">
        <f>Synthèse!C66</f>
        <v>Dans chaque page web, les balises ne doivent pas être utilisées uniquement à des fins de présentation. Cette règle est-elle respectée ?</v>
      </c>
      <c r="D54" s="41" t="s">
        <v>37</v>
      </c>
      <c r="E54" s="40"/>
      <c r="F54" s="40"/>
    </row>
    <row r="55" spans="1:6" ht="27.6">
      <c r="A55" s="128"/>
      <c r="B55" s="41" t="str">
        <f>Synthèse!B67</f>
        <v>8.10</v>
      </c>
      <c r="C55" s="40" t="str">
        <f>Synthèse!C67</f>
        <v>Dans chaque page web, les changements du sens de lecture sont-ils signalés ?</v>
      </c>
      <c r="D55" s="41" t="s">
        <v>39</v>
      </c>
      <c r="E55" s="40"/>
      <c r="F55" s="40"/>
    </row>
    <row r="56" spans="1:6" ht="42.6">
      <c r="A56" s="128" t="str">
        <f>Synthèse!A69</f>
        <v>Structure</v>
      </c>
      <c r="B56" s="64" t="str">
        <f>Synthèse!B69</f>
        <v>9.1</v>
      </c>
      <c r="C56" s="44" t="str">
        <f>Synthèse!C69</f>
        <v>Dans chaque page web, l’information est-elle structurée par l’utilisation appropriée de titres ?</v>
      </c>
      <c r="D56" s="64" t="s">
        <v>38</v>
      </c>
      <c r="E56" s="44" t="s">
        <v>368</v>
      </c>
      <c r="F56" s="44"/>
    </row>
    <row r="57" spans="1:6" ht="41.4">
      <c r="A57" s="128"/>
      <c r="B57" s="64" t="str">
        <f>Synthèse!B70</f>
        <v>9.2</v>
      </c>
      <c r="C57" s="44" t="str">
        <f>Synthèse!C70</f>
        <v>Dans chaque page web, la structure du document est-elle cohérente (hors cas particuliers) ?</v>
      </c>
      <c r="D57" s="64" t="s">
        <v>38</v>
      </c>
      <c r="E57" s="44" t="s">
        <v>321</v>
      </c>
      <c r="F57" s="44"/>
    </row>
    <row r="58" spans="1:6" ht="285.60000000000002">
      <c r="A58" s="128"/>
      <c r="B58" s="64" t="str">
        <f>Synthèse!B71</f>
        <v>9.3</v>
      </c>
      <c r="C58" s="44" t="str">
        <f>Synthèse!C71</f>
        <v>Dans chaque page web, chaque liste est-elle correctement structurée ?</v>
      </c>
      <c r="D58" s="64" t="s">
        <v>38</v>
      </c>
      <c r="E58" s="44" t="s">
        <v>401</v>
      </c>
      <c r="F58" s="44"/>
    </row>
    <row r="59" spans="1:6" ht="27.6">
      <c r="A59" s="128"/>
      <c r="B59" s="64" t="str">
        <f>Synthèse!B72</f>
        <v>9.4</v>
      </c>
      <c r="C59" s="44" t="str">
        <f>Synthèse!C72</f>
        <v>Dans chaque page web, chaque citation est-elle correctement indiquée ?</v>
      </c>
      <c r="D59" s="64" t="s">
        <v>39</v>
      </c>
      <c r="E59" s="44"/>
      <c r="F59" s="44"/>
    </row>
    <row r="60" spans="1:6" ht="42.6">
      <c r="A60" s="128" t="str">
        <f>Synthèse!A74</f>
        <v>Présentation</v>
      </c>
      <c r="B60" s="41" t="str">
        <f>Synthèse!B74</f>
        <v>10.1</v>
      </c>
      <c r="C60" s="40" t="str">
        <f>Synthèse!C74</f>
        <v>Dans le site web, des feuilles de styles sont-elles utilisées pour contrôler la présentation de l’information ?</v>
      </c>
      <c r="D60" s="41" t="s">
        <v>38</v>
      </c>
      <c r="E60" s="40" t="s">
        <v>366</v>
      </c>
      <c r="F60" s="40"/>
    </row>
    <row r="61" spans="1:6" ht="41.4">
      <c r="A61" s="128"/>
      <c r="B61" s="41" t="str">
        <f>Synthèse!B75</f>
        <v>10.2</v>
      </c>
      <c r="C61" s="40" t="str">
        <f>Synthèse!C75</f>
        <v>Dans chaque page web, le contenu visible reste-t-il présent lorsque les feuilles de styles sont désactivées ?</v>
      </c>
      <c r="D61" s="41" t="s">
        <v>37</v>
      </c>
      <c r="E61" s="40"/>
      <c r="F61" s="40"/>
    </row>
    <row r="62" spans="1:6" ht="41.4">
      <c r="A62" s="128"/>
      <c r="B62" s="41" t="str">
        <f>Synthèse!B76</f>
        <v>10.3</v>
      </c>
      <c r="C62" s="40" t="str">
        <f>Synthèse!C76</f>
        <v>Dans chaque page web, l’information reste-t-elle compréhensible lorsque les feuilles de styles sont désactivées ?</v>
      </c>
      <c r="D62" s="41" t="s">
        <v>37</v>
      </c>
      <c r="E62" s="40"/>
      <c r="F62" s="40"/>
    </row>
    <row r="63" spans="1:6" ht="55.2">
      <c r="A63" s="128"/>
      <c r="B63" s="41" t="str">
        <f>Synthèse!B77</f>
        <v>10.4</v>
      </c>
      <c r="C63" s="40" t="str">
        <f>Synthèse!C77</f>
        <v>Dans chaque page web, le texte reste-t-il lisible lorsque la taille des caractères est augmentée jusqu’à 200%, au moins (hors cas particuliers) ?</v>
      </c>
      <c r="D63" s="41" t="s">
        <v>37</v>
      </c>
      <c r="E63" s="40"/>
      <c r="F63" s="40"/>
    </row>
    <row r="64" spans="1:6" ht="41.4">
      <c r="A64" s="128"/>
      <c r="B64" s="41" t="str">
        <f>Synthèse!B78</f>
        <v>10.5</v>
      </c>
      <c r="C64" s="40" t="str">
        <f>Synthèse!C78</f>
        <v>Dans chaque page web, les déclarations CSS de couleurs de fond d’élément et de police sont-elles correctement utilisées ?</v>
      </c>
      <c r="D64" s="41" t="s">
        <v>37</v>
      </c>
      <c r="E64" s="40"/>
      <c r="F64" s="40"/>
    </row>
    <row r="65" spans="1:6" ht="41.4">
      <c r="A65" s="128"/>
      <c r="B65" s="41" t="str">
        <f>Synthèse!B79</f>
        <v>10.6</v>
      </c>
      <c r="C65" s="40" t="str">
        <f>Synthèse!C79</f>
        <v>Dans chaque page web, chaque lien dont la nature n’est pas évidente est-il visible par rapport au texte environnant ?</v>
      </c>
      <c r="D65" s="41" t="s">
        <v>39</v>
      </c>
      <c r="E65" s="40"/>
      <c r="F65" s="40"/>
    </row>
    <row r="66" spans="1:6" ht="41.4">
      <c r="A66" s="128"/>
      <c r="B66" s="41" t="str">
        <f>Synthèse!B80</f>
        <v>10.7</v>
      </c>
      <c r="C66" s="40" t="str">
        <f>Synthèse!C80</f>
        <v>Dans chaque page web, pour chaque élément recevant le focus, la prise de focus est-elle visible ?</v>
      </c>
      <c r="D66" s="41" t="s">
        <v>38</v>
      </c>
      <c r="E66" s="40" t="s">
        <v>321</v>
      </c>
      <c r="F66" s="40"/>
    </row>
    <row r="67" spans="1:6" ht="41.4">
      <c r="A67" s="128"/>
      <c r="B67" s="41" t="str">
        <f>Synthèse!B81</f>
        <v>10.8</v>
      </c>
      <c r="C67" s="40" t="str">
        <f>Synthèse!C81</f>
        <v>Pour chaque page web, les contenus cachés ont-ils vocation à être ignorés par les technologies d’assistance ?</v>
      </c>
      <c r="D67" s="41" t="s">
        <v>38</v>
      </c>
      <c r="E67" s="40" t="s">
        <v>342</v>
      </c>
      <c r="F67" s="40"/>
    </row>
    <row r="68" spans="1:6" ht="41.4">
      <c r="A68" s="128"/>
      <c r="B68" s="41" t="str">
        <f>Synthèse!B82</f>
        <v>10.9</v>
      </c>
      <c r="C68" s="40" t="str">
        <f>Synthèse!C82</f>
        <v>Dans chaque page web, l’information ne doit pas être donnée uniquement par la forme, taille ou position. Cette règle est-elle respectée ?</v>
      </c>
      <c r="D68" s="41" t="s">
        <v>37</v>
      </c>
      <c r="E68" s="40"/>
      <c r="F68" s="40"/>
    </row>
    <row r="69" spans="1:6" ht="55.2">
      <c r="A69" s="128"/>
      <c r="B69" s="41" t="str">
        <f>Synthèse!B83</f>
        <v>10.10</v>
      </c>
      <c r="C69" s="40" t="str">
        <f>Synthèse!C83</f>
        <v>Dans chaque page web, l’information ne doit pas être donnée par la forme, taille ou position uniquement. Cette règle est-elle implémentée de façon pertinente ?</v>
      </c>
      <c r="D69" s="41" t="s">
        <v>37</v>
      </c>
      <c r="E69" s="40"/>
      <c r="F69" s="40"/>
    </row>
    <row r="70" spans="1:6" ht="82.8">
      <c r="A70" s="128"/>
      <c r="B70" s="41" t="str">
        <f>Synthèse!B84</f>
        <v>10.11</v>
      </c>
      <c r="C70" s="40" t="str">
        <f>Synthèse!C84</f>
        <v>Pour chaque page web, les contenus peuvent-ils être présentés sans avoir recours à un défilement vertical pour une fenêtre ayant une hauteur de 256px ou à un défilement horizontal pour une fenêtre ayant une largeur de 320px (hors cas particuliers) ?</v>
      </c>
      <c r="D70" s="41" t="s">
        <v>38</v>
      </c>
      <c r="E70" s="135" t="s">
        <v>450</v>
      </c>
      <c r="F70" s="40"/>
    </row>
    <row r="71" spans="1:6" ht="69">
      <c r="A71" s="128"/>
      <c r="B71" s="41" t="str">
        <f>Synthèse!B85</f>
        <v>10.12</v>
      </c>
      <c r="C71" s="40" t="str">
        <f>Synthèse!C85</f>
        <v>Dans chaque page web, les propriétés d’espacement du texte peuvent-elles être redéfinies par l’utilisateur sans perte de contenu ou de fonctionnalité (hors cas particuliers) ?</v>
      </c>
      <c r="D71" s="41" t="s">
        <v>37</v>
      </c>
      <c r="E71" s="40"/>
      <c r="F71" s="40"/>
    </row>
    <row r="72" spans="1:6" ht="69">
      <c r="A72" s="128"/>
      <c r="B72" s="41" t="str">
        <f>Synthèse!B86</f>
        <v>10.13</v>
      </c>
      <c r="C72" s="40" t="str">
        <f>Synthèse!C86</f>
        <v>Dans chaque page web, les contenus additionnels apparaissant à la prise de focus ou au survol d’un composant d’interface sont-ils contrôlables par l’utilisateur (hors cas particuliers) ?</v>
      </c>
      <c r="D72" s="41" t="s">
        <v>39</v>
      </c>
      <c r="E72" s="40"/>
      <c r="F72" s="40"/>
    </row>
    <row r="73" spans="1:6" ht="55.2">
      <c r="A73" s="128"/>
      <c r="B73" s="41" t="str">
        <f>Synthèse!B87</f>
        <v>10.14</v>
      </c>
      <c r="C73" s="40" t="str">
        <f>Synthèse!C87</f>
        <v>Dans chaque page web, les contenus additionnels apparaissant via les styles CSS uniquement peuvent-ils être rendus visibles au clavier et par tout dispositif de pointage ?</v>
      </c>
      <c r="D73" s="41" t="s">
        <v>39</v>
      </c>
      <c r="E73" s="40"/>
      <c r="F73" s="40"/>
    </row>
    <row r="74" spans="1:6" ht="27.6">
      <c r="A74" s="128" t="str">
        <f>Synthèse!A89</f>
        <v>Formulaires</v>
      </c>
      <c r="B74" s="10" t="str">
        <f>Synthèse!B89</f>
        <v>11.1</v>
      </c>
      <c r="C74" s="2" t="str">
        <f>Synthèse!C89</f>
        <v>Chaque champ de formulaire a-t-il une étiquette ?</v>
      </c>
      <c r="D74" s="10" t="s">
        <v>39</v>
      </c>
      <c r="E74" s="2"/>
      <c r="F74" s="2"/>
    </row>
    <row r="75" spans="1:6" ht="41.4">
      <c r="A75" s="128"/>
      <c r="B75" s="10" t="str">
        <f>Synthèse!B90</f>
        <v>11.2</v>
      </c>
      <c r="C75" s="2" t="str">
        <f>Synthèse!C90</f>
        <v>Chaque étiquette associée à un champ de formulaire est-elle pertinente (hors cas particuliers) ?</v>
      </c>
      <c r="D75" s="10" t="s">
        <v>39</v>
      </c>
      <c r="E75" s="2"/>
      <c r="F75" s="2"/>
    </row>
    <row r="76" spans="1:6" ht="69">
      <c r="A76" s="128"/>
      <c r="B76" s="10" t="str">
        <f>Synthèse!B91</f>
        <v>11.3</v>
      </c>
      <c r="C76" s="2" t="str">
        <f>Synthèse!C91</f>
        <v>Dans chaque formulaire, chaque étiquette associée à un champ de formulaire ayant la même fonction et répété plusieurs fois dans une même page ou dans un ensemble de pages est-elle cohérente ?</v>
      </c>
      <c r="D76" s="10" t="s">
        <v>39</v>
      </c>
      <c r="E76" s="2"/>
      <c r="F76" s="2"/>
    </row>
    <row r="77" spans="1:6" ht="41.4">
      <c r="A77" s="128"/>
      <c r="B77" s="10" t="str">
        <f>Synthèse!B92</f>
        <v>11.4</v>
      </c>
      <c r="C77" s="2" t="str">
        <f>Synthèse!C92</f>
        <v>Dans chaque formulaire, chaque étiquette de champ et son champ associé sont-ils accolés (hors cas particuliers) ?</v>
      </c>
      <c r="D77" s="10" t="s">
        <v>39</v>
      </c>
      <c r="E77" s="2"/>
      <c r="F77" s="2"/>
    </row>
    <row r="78" spans="1:6" ht="27.6">
      <c r="A78" s="128"/>
      <c r="B78" s="10" t="str">
        <f>Synthèse!B93</f>
        <v>11.5</v>
      </c>
      <c r="C78" s="2" t="str">
        <f>Synthèse!C93</f>
        <v>Dans chaque formulaire, les champs de même nature sont-ils regroupés, si nécessaire ?</v>
      </c>
      <c r="D78" s="10" t="s">
        <v>39</v>
      </c>
      <c r="E78" s="2"/>
      <c r="F78" s="2"/>
    </row>
    <row r="79" spans="1:6" ht="27.6">
      <c r="A79" s="128"/>
      <c r="B79" s="10" t="str">
        <f>Synthèse!B94</f>
        <v>11.6</v>
      </c>
      <c r="C79" s="2" t="str">
        <f>Synthèse!C94</f>
        <v>Dans chaque formulaire, chaque regroupement de champs de formulaire a-t-il une légende ?</v>
      </c>
      <c r="D79" s="10" t="s">
        <v>39</v>
      </c>
      <c r="E79" s="6"/>
      <c r="F79" s="6"/>
    </row>
    <row r="80" spans="1:6" ht="41.4">
      <c r="A80" s="128"/>
      <c r="B80" s="10" t="str">
        <f>Synthèse!B95</f>
        <v>11.7</v>
      </c>
      <c r="C80" s="2" t="str">
        <f>Synthèse!C95</f>
        <v>Dans chaque formulaire, chaque légende associée à un regroupement de champs de même nature est-elle pertinente ?</v>
      </c>
      <c r="D80" s="10" t="s">
        <v>39</v>
      </c>
      <c r="E80" s="6"/>
      <c r="F80" s="6"/>
    </row>
    <row r="81" spans="1:6" ht="41.4">
      <c r="A81" s="128"/>
      <c r="B81" s="10" t="str">
        <f>Synthèse!B96</f>
        <v>11.8</v>
      </c>
      <c r="C81" s="2" t="str">
        <f>Synthèse!C96</f>
        <v>Dans chaque formulaire, les items de même nature d’une liste de choix sont-ils regroupées de manière pertinente ?</v>
      </c>
      <c r="D81" s="10" t="s">
        <v>39</v>
      </c>
      <c r="E81" s="6"/>
      <c r="F81" s="6"/>
    </row>
    <row r="82" spans="1:6" ht="27.6">
      <c r="A82" s="128"/>
      <c r="B82" s="10" t="str">
        <f>Synthèse!B97</f>
        <v>11.9</v>
      </c>
      <c r="C82" s="2" t="str">
        <f>Synthèse!C97</f>
        <v>Dans chaque formulaire, l’intitulé de chaque bouton est-il pertinent (hors cas particuliers) ?</v>
      </c>
      <c r="D82" s="10" t="s">
        <v>39</v>
      </c>
      <c r="E82" s="6"/>
      <c r="F82" s="6"/>
    </row>
    <row r="83" spans="1:6" ht="41.4">
      <c r="A83" s="128"/>
      <c r="B83" s="10" t="str">
        <f>Synthèse!B98</f>
        <v>11.10</v>
      </c>
      <c r="C83" s="2" t="str">
        <f>Synthèse!C98</f>
        <v>Dans chaque formulaire, le contrôle de saisie est-il utilisé de manière pertinente (hors cas particuliers) ?</v>
      </c>
      <c r="D83" s="10" t="s">
        <v>39</v>
      </c>
      <c r="E83" s="6"/>
      <c r="F83" s="6"/>
    </row>
    <row r="84" spans="1:6" ht="55.2">
      <c r="A84" s="128"/>
      <c r="B84" s="10" t="str">
        <f>Synthèse!B99</f>
        <v>11.11</v>
      </c>
      <c r="C84" s="2" t="str">
        <f>Synthèse!C99</f>
        <v>Dans chaque formulaire, le contrôle de saisie est-il accompagné, si nécessaire, de suggestions facilitant la correction des erreurs de saisie ?</v>
      </c>
      <c r="D84" s="10" t="s">
        <v>39</v>
      </c>
      <c r="E84" s="6"/>
      <c r="F84" s="6"/>
    </row>
    <row r="85" spans="1:6" ht="82.8">
      <c r="A85" s="128"/>
      <c r="B85" s="10" t="str">
        <f>Synthèse!B100</f>
        <v>11.12</v>
      </c>
      <c r="C85" s="2" t="str">
        <f>Synthèse!C100</f>
        <v>Pour chaque formulaire qui modifie ou supprime des données, ou qui transmet des réponses à un test ou à un examen, ou dont la validation a des conséquences financières ou juridiques, la saisie des données vérifie-t-elle une de ces conditions ?</v>
      </c>
      <c r="D85" s="10" t="s">
        <v>39</v>
      </c>
      <c r="E85" s="6"/>
      <c r="F85" s="6"/>
    </row>
    <row r="86" spans="1:6" ht="55.2">
      <c r="A86" s="128"/>
      <c r="B86" s="10" t="str">
        <f>Synthèse!B101</f>
        <v>11.13</v>
      </c>
      <c r="C86" s="2" t="str">
        <f>Synthèse!C101</f>
        <v>La finalité d’un champ de saisie peut-elle être déduite pour faciliter le remplissage automatique des champs avec les données de l’utilisateur ?</v>
      </c>
      <c r="D86" s="10" t="s">
        <v>39</v>
      </c>
      <c r="E86" s="6"/>
      <c r="F86" s="6"/>
    </row>
    <row r="87" spans="1:6" ht="41.4">
      <c r="A87" s="128" t="str">
        <f>Synthèse!A103</f>
        <v>Navigation</v>
      </c>
      <c r="B87" s="41" t="str">
        <f>Synthèse!B103</f>
        <v>12.1</v>
      </c>
      <c r="C87" s="40" t="str">
        <f>Synthèse!C103</f>
        <v>Chaque ensemble de pages dispose-t-il de deux systèmes de navigation différents, au moins (hors cas particuliers) ?</v>
      </c>
      <c r="D87" s="41" t="s">
        <v>37</v>
      </c>
      <c r="E87" s="40"/>
      <c r="F87" s="40"/>
    </row>
    <row r="88" spans="1:6" ht="41.4">
      <c r="A88" s="128"/>
      <c r="B88" s="41" t="str">
        <f>Synthèse!B104</f>
        <v>12.2</v>
      </c>
      <c r="C88" s="40" t="str">
        <f>Synthèse!C104</f>
        <v>Dans chaque ensemble de pages, le menu et les barres de navigation sont-ils toujours à la même place (hors cas particuliers) ?</v>
      </c>
      <c r="D88" s="41" t="s">
        <v>37</v>
      </c>
      <c r="E88" s="40"/>
      <c r="F88" s="40"/>
    </row>
    <row r="89" spans="1:6">
      <c r="A89" s="128"/>
      <c r="B89" s="41" t="str">
        <f>Synthèse!B105</f>
        <v>12.3</v>
      </c>
      <c r="C89" s="40" t="str">
        <f>Synthèse!C105</f>
        <v>La page « plan du site » est-elle pertinente ?</v>
      </c>
      <c r="D89" s="41" t="s">
        <v>39</v>
      </c>
      <c r="E89" s="40"/>
      <c r="F89" s="40"/>
    </row>
    <row r="90" spans="1:6" ht="41.4">
      <c r="A90" s="128"/>
      <c r="B90" s="41" t="str">
        <f>Synthèse!B106</f>
        <v>12.4</v>
      </c>
      <c r="C90" s="40" t="str">
        <f>Synthèse!C106</f>
        <v>Dans chaque ensemble de pages, la page « plan du site » est-elle atteignable de manière identique ?</v>
      </c>
      <c r="D90" s="41" t="s">
        <v>37</v>
      </c>
      <c r="E90" s="40"/>
      <c r="F90" s="40"/>
    </row>
    <row r="91" spans="1:6" ht="41.4">
      <c r="A91" s="128"/>
      <c r="B91" s="41" t="str">
        <f>Synthèse!B107</f>
        <v>12.5</v>
      </c>
      <c r="C91" s="40" t="str">
        <f>Synthèse!C107</f>
        <v>Dans chaque ensemble de pages, le moteur de recherche est-il atteignable de manière identique ?</v>
      </c>
      <c r="D91" s="41" t="s">
        <v>37</v>
      </c>
      <c r="E91" s="40"/>
      <c r="F91" s="40"/>
    </row>
    <row r="92" spans="1:6" ht="82.8">
      <c r="A92" s="128"/>
      <c r="B92" s="41" t="str">
        <f>Synthèse!B108</f>
        <v>12.6</v>
      </c>
      <c r="C92" s="40" t="str">
        <f>Synthèse!C108</f>
        <v>Les zones de regroupement de contenus présentes dans plusieurs pages web (zones d’en-tête, de navigation principale, de contenu principal, de pied de page et de moteur de recherche) peuvent-elles être atteintes ou évitées ?</v>
      </c>
      <c r="D92" s="41" t="s">
        <v>38</v>
      </c>
      <c r="E92" s="40" t="s">
        <v>321</v>
      </c>
      <c r="F92" s="40"/>
    </row>
    <row r="93" spans="1:6" ht="41.4">
      <c r="A93" s="128"/>
      <c r="B93" s="41" t="str">
        <f>Synthèse!B109</f>
        <v>12.7</v>
      </c>
      <c r="C93" s="40" t="str">
        <f>Synthèse!C109</f>
        <v>Dans chaque page web, un lien d’évitement ou d’accès rapide à la zone de contenu principal est-il présent (hors cas particuliers) ?</v>
      </c>
      <c r="D93" s="41" t="s">
        <v>38</v>
      </c>
      <c r="E93" s="40" t="s">
        <v>321</v>
      </c>
      <c r="F93" s="40"/>
    </row>
    <row r="94" spans="1:6" ht="27.6">
      <c r="A94" s="128"/>
      <c r="B94" s="41" t="str">
        <f>Synthèse!B110</f>
        <v>12.8</v>
      </c>
      <c r="C94" s="40" t="str">
        <f>Synthèse!C110</f>
        <v>Dans chaque page web, l’ordre de tabulation est-il cohérent ?</v>
      </c>
      <c r="D94" s="41" t="s">
        <v>37</v>
      </c>
      <c r="E94" s="40"/>
      <c r="F94" s="40"/>
    </row>
    <row r="95" spans="1:6" ht="41.4">
      <c r="A95" s="128"/>
      <c r="B95" s="41" t="str">
        <f>Synthèse!B111</f>
        <v>12.9</v>
      </c>
      <c r="C95" s="40" t="str">
        <f>Synthèse!C111</f>
        <v>Dans chaque page web, la navigation ne doit pas contenir de piège au clavier. Cette règle est-elle respectée ?</v>
      </c>
      <c r="D95" s="41" t="s">
        <v>37</v>
      </c>
      <c r="E95" s="40"/>
      <c r="F95" s="40"/>
    </row>
    <row r="96" spans="1:6" ht="55.2">
      <c r="A96" s="128"/>
      <c r="B96" s="41" t="str">
        <f>Synthèse!B112</f>
        <v>12.10</v>
      </c>
      <c r="C96" s="40" t="str">
        <f>Synthèse!C112</f>
        <v>Dans chaque page web, les raccourcis clavier n’utilisant qu’une seule touche (lettre minuscule ou majuscule, ponctuation, chiffre ou symbole) sont-ils contrôlables par l’utilisateur ?</v>
      </c>
      <c r="D96" s="41" t="s">
        <v>39</v>
      </c>
      <c r="E96" s="40"/>
      <c r="F96" s="40"/>
    </row>
    <row r="97" spans="1:6" ht="69">
      <c r="A97" s="128"/>
      <c r="B97" s="41" t="str">
        <f>Synthèse!B113</f>
        <v>12.11</v>
      </c>
      <c r="C97" s="40" t="str">
        <f>Synthèse!C113</f>
        <v>Dans chaque page web, les contenus additionnels apparaissant au survol, à la prise de focus ou à l’activation d’un composant d’interface sont-ils si nécessaire atteignables au clavier ?</v>
      </c>
      <c r="D97" s="41" t="s">
        <v>37</v>
      </c>
      <c r="E97" s="40"/>
      <c r="F97" s="40"/>
    </row>
    <row r="98" spans="1:6" ht="41.4">
      <c r="A98" s="128" t="str">
        <f>Synthèse!A115</f>
        <v>Consultation</v>
      </c>
      <c r="B98" s="10" t="str">
        <f>Synthèse!B115</f>
        <v>13.1</v>
      </c>
      <c r="C98" s="2" t="str">
        <f>Synthèse!C115</f>
        <v>Pour chaque page web, l’utilisateur a-t-il le contrôle de chaque limite de temps modifiant le contenu (hors cas particuliers) ?</v>
      </c>
      <c r="D98" s="10" t="s">
        <v>39</v>
      </c>
      <c r="E98" s="2"/>
      <c r="F98" s="2"/>
    </row>
    <row r="99" spans="1:6" ht="55.2">
      <c r="A99" s="128"/>
      <c r="B99" s="10" t="str">
        <f>Synthèse!B116</f>
        <v>13.2</v>
      </c>
      <c r="C99" s="2" t="str">
        <f>Synthèse!C116</f>
        <v>Dans chaque page web, l’ouverture d’une nouvelle fenêtre ne doit pas être déclenchée sans action de l’utilisateur. Cette règle est-elle respectée ?</v>
      </c>
      <c r="D99" s="10" t="s">
        <v>37</v>
      </c>
      <c r="E99" s="2"/>
      <c r="F99" s="2"/>
    </row>
    <row r="100" spans="1:6" ht="138">
      <c r="A100" s="128"/>
      <c r="B100" s="10" t="str">
        <f>Synthèse!B117</f>
        <v>13.3</v>
      </c>
      <c r="C100" s="2" t="str">
        <f>Synthèse!C117</f>
        <v>Dans chaque page web, chaque document bureautique en téléchargement possède-t-il, si nécessaire, une version accessible (hors cas particuliers) ?</v>
      </c>
      <c r="D100" s="10" t="s">
        <v>38</v>
      </c>
      <c r="E100" s="2" t="s">
        <v>473</v>
      </c>
      <c r="F100" s="2"/>
    </row>
    <row r="101" spans="1:6" ht="41.4">
      <c r="A101" s="128"/>
      <c r="B101" s="10" t="str">
        <f>Synthèse!B118</f>
        <v>13.4</v>
      </c>
      <c r="C101" s="2" t="str">
        <f>Synthèse!C118</f>
        <v>Pour chaque document bureautique ayant une version accessible, cette version offre-t-elle la même information ?</v>
      </c>
      <c r="D101" s="10" t="s">
        <v>39</v>
      </c>
      <c r="E101" s="2"/>
      <c r="F101" s="2"/>
    </row>
    <row r="102" spans="1:6" ht="41.4">
      <c r="A102" s="128"/>
      <c r="B102" s="10" t="str">
        <f>Synthèse!B119</f>
        <v>13.5</v>
      </c>
      <c r="C102" s="2" t="str">
        <f>Synthèse!C119</f>
        <v>Dans chaque page web, chaque contenu cryptique (art ASCII, émoticon, syntaxe cryptique) a-t-il une alternative ?</v>
      </c>
      <c r="D102" s="10" t="s">
        <v>39</v>
      </c>
      <c r="E102" s="2"/>
      <c r="F102" s="2"/>
    </row>
    <row r="103" spans="1:6" ht="55.2">
      <c r="A103" s="128"/>
      <c r="B103" s="10" t="str">
        <f>Synthèse!B120</f>
        <v>13.6</v>
      </c>
      <c r="C103" s="2" t="str">
        <f>Synthèse!C120</f>
        <v>Dans chaque page web, pour chaque contenu cryptique (art ASCII, émoticon, syntaxe cryptique) ayant une alternative, cette alternative est-elle pertinente ?</v>
      </c>
      <c r="D103" s="10" t="s">
        <v>39</v>
      </c>
      <c r="E103" s="2"/>
      <c r="F103" s="2"/>
    </row>
    <row r="104" spans="1:6" ht="41.4">
      <c r="A104" s="128"/>
      <c r="B104" s="10" t="str">
        <f>Synthèse!B121</f>
        <v>13.7</v>
      </c>
      <c r="C104" s="2" t="str">
        <f>Synthèse!C121</f>
        <v>Dans chaque page web, les changements brusques de luminosité ou les effets de flash sont-ils correctement utilisés ?</v>
      </c>
      <c r="D104" s="10" t="s">
        <v>39</v>
      </c>
      <c r="E104" s="2"/>
      <c r="F104" s="2"/>
    </row>
    <row r="105" spans="1:6" ht="41.4">
      <c r="A105" s="128"/>
      <c r="B105" s="10" t="str">
        <f>Synthèse!B122</f>
        <v>13.8</v>
      </c>
      <c r="C105" s="2" t="str">
        <f>Synthèse!C122</f>
        <v>Dans chaque page web, chaque contenu en mouvement ou clignotant est-il contrôlable par l’utilisateur ?</v>
      </c>
      <c r="D105" s="10" t="s">
        <v>39</v>
      </c>
      <c r="E105" s="2"/>
      <c r="F105" s="2"/>
    </row>
    <row r="106" spans="1:6" ht="55.2">
      <c r="A106" s="128"/>
      <c r="B106" s="10" t="str">
        <f>Synthèse!B123</f>
        <v>13.9</v>
      </c>
      <c r="C106" s="2" t="str">
        <f>Synthèse!C123</f>
        <v>Dans chaque page web, le contenu proposé est-il consultable quelle que soit l’orientation de l’écran (portait ou paysage) (hors cas particuliers) ?</v>
      </c>
      <c r="D106" s="10" t="s">
        <v>37</v>
      </c>
      <c r="E106" s="2"/>
      <c r="F106" s="2"/>
    </row>
    <row r="107" spans="1:6" ht="69">
      <c r="A107" s="128"/>
      <c r="B107" s="10" t="str">
        <f>Synthèse!B124</f>
        <v>13.10</v>
      </c>
      <c r="C107" s="2" t="str">
        <f>Synthèse!C124</f>
        <v>Dans chaque page web, les fonctionnalités utilisables ou disponibles au moyen d’un geste complexe peuvent-elles être également disponibles au moyen d’un geste simple (hors cas particuliers) ?</v>
      </c>
      <c r="D107" s="10" t="s">
        <v>39</v>
      </c>
      <c r="E107" s="2"/>
      <c r="F107" s="2"/>
    </row>
    <row r="108" spans="1:6" ht="69">
      <c r="A108" s="128"/>
      <c r="B108" s="10" t="str">
        <f>Synthèse!B125</f>
        <v>13.11</v>
      </c>
      <c r="C108" s="2" t="str">
        <f>Synthèse!C125</f>
        <v>Dans chaque page web, les actions déclenchées au moyen d’un dispositif de pointage sur un point unique de l’écran peuvent-elles faire l’objet d’une annulation (hors cas particuliers) ?</v>
      </c>
      <c r="D108" s="10" t="s">
        <v>37</v>
      </c>
      <c r="E108" s="2"/>
      <c r="F108" s="2"/>
    </row>
    <row r="109" spans="1:6" ht="55.2">
      <c r="A109" s="128"/>
      <c r="B109" s="10" t="str">
        <f>Synthèse!B126</f>
        <v>13.12</v>
      </c>
      <c r="C109" s="2" t="str">
        <f>Synthèse!C126</f>
        <v>Dans chaque page web, les fonctionnalités qui impliquent un mouvement de l’appareil ou vers l’appareil peuvent-elles être satisfaites de manière alternative (hors cas particuliers) ?</v>
      </c>
      <c r="D109" s="10" t="s">
        <v>39</v>
      </c>
      <c r="E109" s="2"/>
      <c r="F109" s="2"/>
    </row>
  </sheetData>
  <autoFilter ref="D3:D109" xr:uid="{431DF620-3203-E948-B603-25E93A9A1465}"/>
  <mergeCells count="13">
    <mergeCell ref="A87:A97"/>
    <mergeCell ref="A98:A109"/>
    <mergeCell ref="A31:A38"/>
    <mergeCell ref="A39:A40"/>
    <mergeCell ref="A41:A45"/>
    <mergeCell ref="A46:A55"/>
    <mergeCell ref="A56:A59"/>
    <mergeCell ref="A60:A73"/>
    <mergeCell ref="A18:A30"/>
    <mergeCell ref="A13:A14"/>
    <mergeCell ref="A15:A17"/>
    <mergeCell ref="A4:A12"/>
    <mergeCell ref="A74:A86"/>
  </mergeCells>
  <conditionalFormatting sqref="D4:D109">
    <cfRule type="cellIs" dxfId="59" priority="2" stopIfTrue="1" operator="equal">
      <formula>"C"</formula>
    </cfRule>
  </conditionalFormatting>
  <conditionalFormatting sqref="D4:D109">
    <cfRule type="cellIs" dxfId="58" priority="4" stopIfTrue="1" operator="equal">
      <formula>"NA"</formula>
    </cfRule>
  </conditionalFormatting>
  <conditionalFormatting sqref="D4:D109">
    <cfRule type="cellIs" dxfId="57" priority="1" stopIfTrue="1" operator="equal">
      <formula>"NCT"</formula>
    </cfRule>
    <cfRule type="cellIs" dxfId="56" priority="3" stopIfTrue="1" operator="equal">
      <formula>"NC"</formula>
    </cfRule>
  </conditionalFormatting>
  <conditionalFormatting sqref="D4:D109">
    <cfRule type="cellIs" dxfId="55" priority="5" stopIfTrue="1" operator="equal">
      <formula>"NT"</formula>
    </cfRule>
  </conditionalFormatting>
  <dataValidations count="1">
    <dataValidation type="list" showErrorMessage="1" sqref="D4:D109" xr:uid="{00000000-0002-0000-0C00-000000000000}">
      <formula1>"C,NC,NA,NT"</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H109"/>
  <sheetViews>
    <sheetView zoomScaleNormal="100" workbookViewId="0">
      <pane xSplit="4" ySplit="3" topLeftCell="E4" activePane="bottomRight" state="frozen"/>
      <selection activeCell="E68" sqref="E68"/>
      <selection pane="topRight" activeCell="E68" sqref="E68"/>
      <selection pane="bottomLeft" activeCell="E68" sqref="E68"/>
      <selection pane="bottomRight" activeCell="E99" sqref="E99"/>
    </sheetView>
  </sheetViews>
  <sheetFormatPr baseColWidth="10" defaultColWidth="10.81640625" defaultRowHeight="13.8"/>
  <cols>
    <col min="1" max="1" width="3.81640625" style="1" customWidth="1"/>
    <col min="2" max="2" width="5.36328125" style="14" customWidth="1"/>
    <col min="3" max="3" width="35.81640625" style="9" customWidth="1"/>
    <col min="4" max="4" width="6.453125" style="14" customWidth="1"/>
    <col min="5" max="5" width="80.81640625" style="9" customWidth="1"/>
    <col min="6" max="6" width="33.81640625" style="9" customWidth="1"/>
    <col min="7" max="1016" width="14.1796875" style="9" customWidth="1"/>
    <col min="1017" max="1022" width="14.1796875" style="1" customWidth="1"/>
    <col min="1023" max="1023" width="10.81640625" style="1" customWidth="1"/>
    <col min="1024" max="16384" width="10.81640625" style="1"/>
  </cols>
  <sheetData>
    <row r="1" spans="1:1022" s="11" customFormat="1">
      <c r="A1" s="20" t="str">
        <f>Périmètre!B18</f>
        <v>Eau et biodiversité</v>
      </c>
      <c r="B1" s="20"/>
      <c r="C1" s="21"/>
      <c r="D1" s="27"/>
      <c r="E1" s="20"/>
      <c r="F1" s="20"/>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row>
    <row r="2" spans="1:1022" s="11" customFormat="1">
      <c r="A2" s="22" t="str">
        <f>Périmètre!C18</f>
        <v>http://www.eau-seine-normandie.fr/Eau-et-biodiversite</v>
      </c>
      <c r="B2" s="22"/>
      <c r="C2" s="23"/>
      <c r="D2" s="28"/>
      <c r="E2" s="22"/>
      <c r="F2" s="22"/>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row>
    <row r="3" spans="1:1022">
      <c r="A3" s="24"/>
      <c r="B3" s="25" t="s">
        <v>255</v>
      </c>
      <c r="C3" s="25" t="s">
        <v>257</v>
      </c>
      <c r="D3" s="25" t="s">
        <v>258</v>
      </c>
      <c r="E3" s="25" t="s">
        <v>256</v>
      </c>
      <c r="F3" s="25" t="s">
        <v>4</v>
      </c>
    </row>
    <row r="4" spans="1:1022" ht="27.6">
      <c r="A4" s="129" t="str">
        <f>Synthèse!A9</f>
        <v>Images</v>
      </c>
      <c r="B4" s="10" t="str">
        <f>Synthèse!B9</f>
        <v>1.1</v>
      </c>
      <c r="C4" s="2" t="str">
        <f>Synthèse!C9</f>
        <v>Chaque image porteuse d’information a-t-elle une alternative textuelle ?</v>
      </c>
      <c r="D4" s="10" t="s">
        <v>37</v>
      </c>
      <c r="E4" s="2"/>
      <c r="F4" s="2"/>
      <c r="G4" s="1"/>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c r="TD4" s="12"/>
      <c r="TE4" s="12"/>
      <c r="TF4" s="12"/>
      <c r="TG4" s="12"/>
      <c r="TH4" s="12"/>
      <c r="TI4" s="12"/>
      <c r="TJ4" s="12"/>
      <c r="TK4" s="12"/>
      <c r="TL4" s="12"/>
      <c r="TM4" s="12"/>
      <c r="TN4" s="12"/>
      <c r="TO4" s="12"/>
      <c r="TP4" s="12"/>
      <c r="TQ4" s="12"/>
      <c r="TR4" s="12"/>
      <c r="TS4" s="12"/>
      <c r="TT4" s="12"/>
      <c r="TU4" s="12"/>
      <c r="TV4" s="12"/>
      <c r="TW4" s="12"/>
      <c r="TX4" s="12"/>
      <c r="TY4" s="12"/>
      <c r="TZ4" s="12"/>
      <c r="UA4" s="12"/>
      <c r="UB4" s="12"/>
      <c r="UC4" s="12"/>
      <c r="UD4" s="12"/>
      <c r="UE4" s="12"/>
      <c r="UF4" s="12"/>
      <c r="UG4" s="12"/>
      <c r="UH4" s="12"/>
      <c r="UI4" s="12"/>
      <c r="UJ4" s="12"/>
      <c r="UK4" s="12"/>
      <c r="UL4" s="12"/>
      <c r="UM4" s="12"/>
      <c r="UN4" s="12"/>
      <c r="UO4" s="12"/>
      <c r="UP4" s="12"/>
      <c r="UQ4" s="12"/>
      <c r="UR4" s="12"/>
      <c r="US4" s="12"/>
      <c r="UT4" s="12"/>
      <c r="UU4" s="12"/>
      <c r="UV4" s="12"/>
      <c r="UW4" s="12"/>
      <c r="UX4" s="12"/>
      <c r="UY4" s="12"/>
      <c r="UZ4" s="12"/>
      <c r="VA4" s="12"/>
      <c r="VB4" s="12"/>
      <c r="VC4" s="12"/>
      <c r="VD4" s="12"/>
      <c r="VE4" s="12"/>
      <c r="VF4" s="12"/>
      <c r="VG4" s="12"/>
      <c r="VH4" s="12"/>
      <c r="VI4" s="12"/>
      <c r="VJ4" s="12"/>
      <c r="VK4" s="12"/>
      <c r="VL4" s="12"/>
      <c r="VM4" s="12"/>
      <c r="VN4" s="12"/>
      <c r="VO4" s="12"/>
      <c r="VP4" s="12"/>
      <c r="VQ4" s="12"/>
      <c r="VR4" s="12"/>
      <c r="VS4" s="12"/>
      <c r="VT4" s="12"/>
      <c r="VU4" s="12"/>
      <c r="VV4" s="12"/>
      <c r="VW4" s="12"/>
      <c r="VX4" s="12"/>
      <c r="VY4" s="12"/>
      <c r="VZ4" s="12"/>
      <c r="WA4" s="12"/>
      <c r="WB4" s="12"/>
      <c r="WC4" s="12"/>
      <c r="WD4" s="12"/>
      <c r="WE4" s="12"/>
      <c r="WF4" s="12"/>
      <c r="WG4" s="12"/>
      <c r="WH4" s="12"/>
      <c r="WI4" s="12"/>
      <c r="WJ4" s="12"/>
      <c r="WK4" s="12"/>
      <c r="WL4" s="12"/>
      <c r="WM4" s="12"/>
      <c r="WN4" s="12"/>
      <c r="WO4" s="12"/>
      <c r="WP4" s="12"/>
      <c r="WQ4" s="12"/>
      <c r="WR4" s="12"/>
      <c r="WS4" s="12"/>
      <c r="WT4" s="12"/>
      <c r="WU4" s="12"/>
      <c r="WV4" s="12"/>
      <c r="WW4" s="12"/>
      <c r="WX4" s="12"/>
      <c r="WY4" s="12"/>
      <c r="WZ4" s="12"/>
      <c r="XA4" s="12"/>
      <c r="XB4" s="12"/>
      <c r="XC4" s="12"/>
      <c r="XD4" s="12"/>
      <c r="XE4" s="12"/>
      <c r="XF4" s="12"/>
      <c r="XG4" s="12"/>
      <c r="XH4" s="12"/>
      <c r="XI4" s="12"/>
      <c r="XJ4" s="12"/>
      <c r="XK4" s="12"/>
      <c r="XL4" s="12"/>
      <c r="XM4" s="12"/>
      <c r="XN4" s="12"/>
      <c r="XO4" s="12"/>
      <c r="XP4" s="12"/>
      <c r="XQ4" s="12"/>
      <c r="XR4" s="12"/>
      <c r="XS4" s="12"/>
      <c r="XT4" s="12"/>
      <c r="XU4" s="12"/>
      <c r="XV4" s="12"/>
      <c r="XW4" s="12"/>
      <c r="XX4" s="12"/>
      <c r="XY4" s="12"/>
      <c r="XZ4" s="12"/>
      <c r="YA4" s="12"/>
      <c r="YB4" s="12"/>
      <c r="YC4" s="12"/>
      <c r="YD4" s="12"/>
      <c r="YE4" s="12"/>
      <c r="YF4" s="12"/>
      <c r="YG4" s="12"/>
      <c r="YH4" s="12"/>
      <c r="YI4" s="12"/>
      <c r="YJ4" s="12"/>
      <c r="YK4" s="12"/>
      <c r="YL4" s="12"/>
      <c r="YM4" s="12"/>
      <c r="YN4" s="12"/>
      <c r="YO4" s="12"/>
      <c r="YP4" s="12"/>
      <c r="YQ4" s="12"/>
      <c r="YR4" s="12"/>
      <c r="YS4" s="12"/>
      <c r="YT4" s="12"/>
      <c r="YU4" s="12"/>
      <c r="YV4" s="12"/>
      <c r="YW4" s="12"/>
      <c r="YX4" s="12"/>
      <c r="YY4" s="12"/>
      <c r="YZ4" s="12"/>
      <c r="ZA4" s="12"/>
      <c r="ZB4" s="12"/>
      <c r="ZC4" s="12"/>
      <c r="ZD4" s="12"/>
      <c r="ZE4" s="12"/>
      <c r="ZF4" s="12"/>
      <c r="ZG4" s="12"/>
      <c r="ZH4" s="12"/>
      <c r="ZI4" s="12"/>
      <c r="ZJ4" s="12"/>
      <c r="ZK4" s="12"/>
      <c r="ZL4" s="12"/>
      <c r="ZM4" s="12"/>
      <c r="ZN4" s="12"/>
      <c r="ZO4" s="12"/>
      <c r="ZP4" s="12"/>
      <c r="ZQ4" s="12"/>
      <c r="ZR4" s="12"/>
      <c r="ZS4" s="12"/>
      <c r="ZT4" s="12"/>
      <c r="ZU4" s="12"/>
      <c r="ZV4" s="12"/>
      <c r="ZW4" s="12"/>
      <c r="ZX4" s="12"/>
      <c r="ZY4" s="12"/>
      <c r="ZZ4" s="12"/>
      <c r="AAA4" s="12"/>
      <c r="AAB4" s="12"/>
      <c r="AAC4" s="12"/>
      <c r="AAD4" s="12"/>
      <c r="AAE4" s="12"/>
      <c r="AAF4" s="12"/>
      <c r="AAG4" s="12"/>
      <c r="AAH4" s="12"/>
      <c r="AAI4" s="12"/>
      <c r="AAJ4" s="12"/>
      <c r="AAK4" s="12"/>
      <c r="AAL4" s="12"/>
      <c r="AAM4" s="12"/>
      <c r="AAN4" s="12"/>
      <c r="AAO4" s="12"/>
      <c r="AAP4" s="12"/>
      <c r="AAQ4" s="12"/>
      <c r="AAR4" s="12"/>
      <c r="AAS4" s="12"/>
      <c r="AAT4" s="12"/>
      <c r="AAU4" s="12"/>
      <c r="AAV4" s="12"/>
      <c r="AAW4" s="12"/>
      <c r="AAX4" s="12"/>
      <c r="AAY4" s="12"/>
      <c r="AAZ4" s="12"/>
      <c r="ABA4" s="12"/>
      <c r="ABB4" s="12"/>
      <c r="ABC4" s="12"/>
      <c r="ABD4" s="12"/>
      <c r="ABE4" s="12"/>
      <c r="ABF4" s="12"/>
      <c r="ABG4" s="12"/>
      <c r="ABH4" s="12"/>
      <c r="ABI4" s="12"/>
      <c r="ABJ4" s="12"/>
      <c r="ABK4" s="12"/>
      <c r="ABL4" s="12"/>
      <c r="ABM4" s="12"/>
      <c r="ABN4" s="12"/>
      <c r="ABO4" s="12"/>
      <c r="ABP4" s="12"/>
      <c r="ABQ4" s="12"/>
      <c r="ABR4" s="12"/>
      <c r="ABS4" s="12"/>
      <c r="ABT4" s="12"/>
      <c r="ABU4" s="12"/>
      <c r="ABV4" s="12"/>
      <c r="ABW4" s="12"/>
      <c r="ABX4" s="12"/>
      <c r="ABY4" s="12"/>
      <c r="ABZ4" s="12"/>
      <c r="ACA4" s="12"/>
      <c r="ACB4" s="12"/>
      <c r="ACC4" s="12"/>
      <c r="ACD4" s="12"/>
      <c r="ACE4" s="12"/>
      <c r="ACF4" s="12"/>
      <c r="ACG4" s="12"/>
      <c r="ACH4" s="12"/>
      <c r="ACI4" s="12"/>
      <c r="ACJ4" s="12"/>
      <c r="ACK4" s="12"/>
      <c r="ACL4" s="12"/>
      <c r="ACM4" s="12"/>
      <c r="ACN4" s="12"/>
      <c r="ACO4" s="12"/>
      <c r="ACP4" s="12"/>
      <c r="ACQ4" s="12"/>
      <c r="ACR4" s="12"/>
      <c r="ACS4" s="12"/>
      <c r="ACT4" s="12"/>
      <c r="ACU4" s="12"/>
      <c r="ACV4" s="12"/>
      <c r="ACW4" s="12"/>
      <c r="ACX4" s="12"/>
      <c r="ACY4" s="12"/>
      <c r="ACZ4" s="12"/>
      <c r="ADA4" s="12"/>
      <c r="ADB4" s="12"/>
      <c r="ADC4" s="12"/>
      <c r="ADD4" s="12"/>
      <c r="ADE4" s="12"/>
      <c r="ADF4" s="12"/>
      <c r="ADG4" s="12"/>
      <c r="ADH4" s="12"/>
      <c r="ADI4" s="12"/>
      <c r="ADJ4" s="12"/>
      <c r="ADK4" s="12"/>
      <c r="ADL4" s="12"/>
      <c r="ADM4" s="12"/>
      <c r="ADN4" s="12"/>
      <c r="ADO4" s="12"/>
      <c r="ADP4" s="12"/>
      <c r="ADQ4" s="12"/>
      <c r="ADR4" s="12"/>
      <c r="ADS4" s="12"/>
      <c r="ADT4" s="12"/>
      <c r="ADU4" s="12"/>
      <c r="ADV4" s="12"/>
      <c r="ADW4" s="12"/>
      <c r="ADX4" s="12"/>
      <c r="ADY4" s="12"/>
      <c r="ADZ4" s="12"/>
      <c r="AEA4" s="12"/>
      <c r="AEB4" s="12"/>
      <c r="AEC4" s="12"/>
      <c r="AED4" s="12"/>
      <c r="AEE4" s="12"/>
      <c r="AEF4" s="12"/>
      <c r="AEG4" s="12"/>
      <c r="AEH4" s="12"/>
      <c r="AEI4" s="12"/>
      <c r="AEJ4" s="12"/>
      <c r="AEK4" s="12"/>
      <c r="AEL4" s="12"/>
      <c r="AEM4" s="12"/>
      <c r="AEN4" s="12"/>
      <c r="AEO4" s="12"/>
      <c r="AEP4" s="12"/>
      <c r="AEQ4" s="12"/>
      <c r="AER4" s="12"/>
      <c r="AES4" s="12"/>
      <c r="AET4" s="12"/>
      <c r="AEU4" s="12"/>
      <c r="AEV4" s="12"/>
      <c r="AEW4" s="12"/>
      <c r="AEX4" s="12"/>
      <c r="AEY4" s="12"/>
      <c r="AEZ4" s="12"/>
      <c r="AFA4" s="12"/>
      <c r="AFB4" s="12"/>
      <c r="AFC4" s="12"/>
      <c r="AFD4" s="12"/>
      <c r="AFE4" s="12"/>
      <c r="AFF4" s="12"/>
      <c r="AFG4" s="12"/>
      <c r="AFH4" s="12"/>
      <c r="AFI4" s="12"/>
      <c r="AFJ4" s="12"/>
      <c r="AFK4" s="12"/>
      <c r="AFL4" s="12"/>
      <c r="AFM4" s="12"/>
      <c r="AFN4" s="12"/>
      <c r="AFO4" s="12"/>
      <c r="AFP4" s="12"/>
      <c r="AFQ4" s="12"/>
      <c r="AFR4" s="12"/>
      <c r="AFS4" s="12"/>
      <c r="AFT4" s="12"/>
      <c r="AFU4" s="12"/>
      <c r="AFV4" s="12"/>
      <c r="AFW4" s="12"/>
      <c r="AFX4" s="12"/>
      <c r="AFY4" s="12"/>
      <c r="AFZ4" s="12"/>
      <c r="AGA4" s="12"/>
      <c r="AGB4" s="12"/>
      <c r="AGC4" s="12"/>
      <c r="AGD4" s="12"/>
      <c r="AGE4" s="12"/>
      <c r="AGF4" s="12"/>
      <c r="AGG4" s="12"/>
      <c r="AGH4" s="12"/>
      <c r="AGI4" s="12"/>
      <c r="AGJ4" s="12"/>
      <c r="AGK4" s="12"/>
      <c r="AGL4" s="12"/>
      <c r="AGM4" s="12"/>
      <c r="AGN4" s="12"/>
      <c r="AGO4" s="12"/>
      <c r="AGP4" s="12"/>
      <c r="AGQ4" s="12"/>
      <c r="AGR4" s="12"/>
      <c r="AGS4" s="12"/>
      <c r="AGT4" s="12"/>
      <c r="AGU4" s="12"/>
      <c r="AGV4" s="12"/>
      <c r="AGW4" s="12"/>
      <c r="AGX4" s="12"/>
      <c r="AGY4" s="12"/>
      <c r="AGZ4" s="12"/>
      <c r="AHA4" s="12"/>
      <c r="AHB4" s="12"/>
      <c r="AHC4" s="12"/>
      <c r="AHD4" s="12"/>
      <c r="AHE4" s="12"/>
      <c r="AHF4" s="12"/>
      <c r="AHG4" s="12"/>
      <c r="AHH4" s="12"/>
      <c r="AHI4" s="12"/>
      <c r="AHJ4" s="12"/>
      <c r="AHK4" s="12"/>
      <c r="AHL4" s="12"/>
      <c r="AHM4" s="12"/>
      <c r="AHN4" s="12"/>
      <c r="AHO4" s="12"/>
      <c r="AHP4" s="12"/>
      <c r="AHQ4" s="12"/>
      <c r="AHR4" s="12"/>
      <c r="AHS4" s="12"/>
      <c r="AHT4" s="12"/>
      <c r="AHU4" s="12"/>
      <c r="AHV4" s="12"/>
      <c r="AHW4" s="12"/>
      <c r="AHX4" s="12"/>
      <c r="AHY4" s="12"/>
      <c r="AHZ4" s="12"/>
      <c r="AIA4" s="12"/>
      <c r="AIB4" s="12"/>
      <c r="AIC4" s="12"/>
      <c r="AID4" s="12"/>
      <c r="AIE4" s="12"/>
      <c r="AIF4" s="12"/>
      <c r="AIG4" s="12"/>
      <c r="AIH4" s="12"/>
      <c r="AII4" s="12"/>
      <c r="AIJ4" s="12"/>
      <c r="AIK4" s="12"/>
      <c r="AIL4" s="12"/>
      <c r="AIM4" s="12"/>
      <c r="AIN4" s="12"/>
      <c r="AIO4" s="12"/>
      <c r="AIP4" s="12"/>
      <c r="AIQ4" s="12"/>
      <c r="AIR4" s="12"/>
      <c r="AIS4" s="12"/>
      <c r="AIT4" s="12"/>
      <c r="AIU4" s="12"/>
      <c r="AIV4" s="12"/>
      <c r="AIW4" s="12"/>
      <c r="AIX4" s="12"/>
      <c r="AIY4" s="12"/>
      <c r="AIZ4" s="12"/>
      <c r="AJA4" s="12"/>
      <c r="AJB4" s="12"/>
      <c r="AJC4" s="12"/>
      <c r="AJD4" s="12"/>
      <c r="AJE4" s="12"/>
      <c r="AJF4" s="12"/>
      <c r="AJG4" s="12"/>
      <c r="AJH4" s="12"/>
      <c r="AJI4" s="12"/>
      <c r="AJJ4" s="12"/>
      <c r="AJK4" s="12"/>
      <c r="AJL4" s="12"/>
      <c r="AJM4" s="12"/>
      <c r="AJN4" s="12"/>
      <c r="AJO4" s="12"/>
      <c r="AJP4" s="12"/>
      <c r="AJQ4" s="12"/>
      <c r="AJR4" s="12"/>
      <c r="AJS4" s="12"/>
      <c r="AJT4" s="12"/>
      <c r="AJU4" s="12"/>
      <c r="AJV4" s="12"/>
      <c r="AJW4" s="12"/>
      <c r="AJX4" s="12"/>
      <c r="AJY4" s="12"/>
      <c r="AJZ4" s="12"/>
      <c r="AKA4" s="12"/>
      <c r="AKB4" s="12"/>
      <c r="AKC4" s="12"/>
      <c r="AKD4" s="12"/>
      <c r="AKE4" s="12"/>
      <c r="AKF4" s="12"/>
      <c r="AKG4" s="12"/>
      <c r="AKH4" s="12"/>
      <c r="AKI4" s="12"/>
      <c r="AKJ4" s="12"/>
      <c r="AKK4" s="12"/>
      <c r="AKL4" s="12"/>
      <c r="AKM4" s="12"/>
      <c r="AKN4" s="12"/>
      <c r="AKO4" s="12"/>
      <c r="AKP4" s="12"/>
      <c r="AKQ4" s="12"/>
      <c r="AKR4" s="12"/>
      <c r="AKS4" s="12"/>
      <c r="AKT4" s="12"/>
      <c r="AKU4" s="12"/>
      <c r="AKV4" s="12"/>
      <c r="AKW4" s="12"/>
      <c r="AKX4" s="12"/>
      <c r="AKY4" s="12"/>
      <c r="AKZ4" s="12"/>
      <c r="ALA4" s="12"/>
      <c r="ALB4" s="12"/>
      <c r="ALC4" s="12"/>
      <c r="ALD4" s="12"/>
      <c r="ALE4" s="12"/>
      <c r="ALF4" s="12"/>
      <c r="ALG4" s="12"/>
      <c r="ALH4" s="12"/>
      <c r="ALI4" s="12"/>
      <c r="ALJ4" s="12"/>
      <c r="ALK4" s="12"/>
      <c r="ALL4" s="12"/>
      <c r="ALM4" s="12"/>
      <c r="ALN4" s="12"/>
      <c r="ALO4" s="12"/>
      <c r="ALP4" s="12"/>
      <c r="ALQ4" s="12"/>
      <c r="ALR4" s="12"/>
      <c r="ALS4" s="12"/>
      <c r="ALT4" s="12"/>
      <c r="ALU4" s="12"/>
      <c r="ALV4" s="12"/>
      <c r="ALW4" s="12"/>
      <c r="ALX4" s="12"/>
      <c r="ALY4" s="12"/>
      <c r="ALZ4" s="12"/>
      <c r="AMA4" s="12"/>
      <c r="AMB4" s="12"/>
    </row>
    <row r="5" spans="1:1022" ht="41.4">
      <c r="A5" s="116"/>
      <c r="B5" s="10" t="str">
        <f>Synthèse!B10</f>
        <v>1.2</v>
      </c>
      <c r="C5" s="2" t="str">
        <f>Synthèse!C10</f>
        <v>Chaque image de décoration est-elle correctement ignorée par les technologies d’assistance ?</v>
      </c>
      <c r="D5" s="10" t="s">
        <v>38</v>
      </c>
      <c r="E5" s="2" t="s">
        <v>342</v>
      </c>
      <c r="F5" s="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c r="NW5" s="12"/>
      <c r="NX5" s="12"/>
      <c r="NY5" s="12"/>
      <c r="NZ5" s="12"/>
      <c r="OA5" s="12"/>
      <c r="OB5" s="12"/>
      <c r="OC5" s="12"/>
      <c r="OD5" s="12"/>
      <c r="OE5" s="12"/>
      <c r="OF5" s="12"/>
      <c r="OG5" s="12"/>
      <c r="OH5" s="12"/>
      <c r="OI5" s="12"/>
      <c r="OJ5" s="12"/>
      <c r="OK5" s="12"/>
      <c r="OL5" s="12"/>
      <c r="OM5" s="12"/>
      <c r="ON5" s="12"/>
      <c r="OO5" s="12"/>
      <c r="OP5" s="12"/>
      <c r="OQ5" s="12"/>
      <c r="OR5" s="12"/>
      <c r="OS5" s="12"/>
      <c r="OT5" s="12"/>
      <c r="OU5" s="12"/>
      <c r="OV5" s="12"/>
      <c r="OW5" s="12"/>
      <c r="OX5" s="12"/>
      <c r="OY5" s="12"/>
      <c r="OZ5" s="12"/>
      <c r="PA5" s="12"/>
      <c r="PB5" s="12"/>
      <c r="PC5" s="12"/>
      <c r="PD5" s="12"/>
      <c r="PE5" s="12"/>
      <c r="PF5" s="12"/>
      <c r="PG5" s="12"/>
      <c r="PH5" s="12"/>
      <c r="PI5" s="12"/>
      <c r="PJ5" s="12"/>
      <c r="PK5" s="12"/>
      <c r="PL5" s="12"/>
      <c r="PM5" s="12"/>
      <c r="PN5" s="12"/>
      <c r="PO5" s="12"/>
      <c r="PP5" s="12"/>
      <c r="PQ5" s="12"/>
      <c r="PR5" s="12"/>
      <c r="PS5" s="12"/>
      <c r="PT5" s="12"/>
      <c r="PU5" s="12"/>
      <c r="PV5" s="12"/>
      <c r="PW5" s="12"/>
      <c r="PX5" s="12"/>
      <c r="PY5" s="12"/>
      <c r="PZ5" s="12"/>
      <c r="QA5" s="12"/>
      <c r="QB5" s="12"/>
      <c r="QC5" s="12"/>
      <c r="QD5" s="12"/>
      <c r="QE5" s="12"/>
      <c r="QF5" s="12"/>
      <c r="QG5" s="12"/>
      <c r="QH5" s="12"/>
      <c r="QI5" s="12"/>
      <c r="QJ5" s="12"/>
      <c r="QK5" s="12"/>
      <c r="QL5" s="12"/>
      <c r="QM5" s="12"/>
      <c r="QN5" s="12"/>
      <c r="QO5" s="12"/>
      <c r="QP5" s="12"/>
      <c r="QQ5" s="12"/>
      <c r="QR5" s="12"/>
      <c r="QS5" s="12"/>
      <c r="QT5" s="12"/>
      <c r="QU5" s="12"/>
      <c r="QV5" s="12"/>
      <c r="QW5" s="12"/>
      <c r="QX5" s="12"/>
      <c r="QY5" s="12"/>
      <c r="QZ5" s="12"/>
      <c r="RA5" s="12"/>
      <c r="RB5" s="12"/>
      <c r="RC5" s="12"/>
      <c r="RD5" s="12"/>
      <c r="RE5" s="12"/>
      <c r="RF5" s="12"/>
      <c r="RG5" s="12"/>
      <c r="RH5" s="12"/>
      <c r="RI5" s="12"/>
      <c r="RJ5" s="12"/>
      <c r="RK5" s="12"/>
      <c r="RL5" s="12"/>
      <c r="RM5" s="12"/>
      <c r="RN5" s="12"/>
      <c r="RO5" s="12"/>
      <c r="RP5" s="12"/>
      <c r="RQ5" s="12"/>
      <c r="RR5" s="12"/>
      <c r="RS5" s="12"/>
      <c r="RT5" s="12"/>
      <c r="RU5" s="12"/>
      <c r="RV5" s="12"/>
      <c r="RW5" s="12"/>
      <c r="RX5" s="12"/>
      <c r="RY5" s="12"/>
      <c r="RZ5" s="12"/>
      <c r="SA5" s="12"/>
      <c r="SB5" s="12"/>
      <c r="SC5" s="12"/>
      <c r="SD5" s="12"/>
      <c r="SE5" s="12"/>
      <c r="SF5" s="12"/>
      <c r="SG5" s="12"/>
      <c r="SH5" s="12"/>
      <c r="SI5" s="12"/>
      <c r="SJ5" s="12"/>
      <c r="SK5" s="12"/>
      <c r="SL5" s="12"/>
      <c r="SM5" s="12"/>
      <c r="SN5" s="12"/>
      <c r="SO5" s="12"/>
      <c r="SP5" s="12"/>
      <c r="SQ5" s="12"/>
      <c r="SR5" s="12"/>
      <c r="SS5" s="12"/>
      <c r="ST5" s="12"/>
      <c r="SU5" s="12"/>
      <c r="SV5" s="12"/>
      <c r="SW5" s="12"/>
      <c r="SX5" s="12"/>
      <c r="SY5" s="12"/>
      <c r="SZ5" s="12"/>
      <c r="TA5" s="12"/>
      <c r="TB5" s="12"/>
      <c r="TC5" s="12"/>
      <c r="TD5" s="12"/>
      <c r="TE5" s="12"/>
      <c r="TF5" s="12"/>
      <c r="TG5" s="12"/>
      <c r="TH5" s="12"/>
      <c r="TI5" s="12"/>
      <c r="TJ5" s="12"/>
      <c r="TK5" s="12"/>
      <c r="TL5" s="12"/>
      <c r="TM5" s="12"/>
      <c r="TN5" s="12"/>
      <c r="TO5" s="12"/>
      <c r="TP5" s="12"/>
      <c r="TQ5" s="12"/>
      <c r="TR5" s="12"/>
      <c r="TS5" s="12"/>
      <c r="TT5" s="12"/>
      <c r="TU5" s="12"/>
      <c r="TV5" s="12"/>
      <c r="TW5" s="12"/>
      <c r="TX5" s="12"/>
      <c r="TY5" s="12"/>
      <c r="TZ5" s="12"/>
      <c r="UA5" s="12"/>
      <c r="UB5" s="12"/>
      <c r="UC5" s="12"/>
      <c r="UD5" s="12"/>
      <c r="UE5" s="12"/>
      <c r="UF5" s="12"/>
      <c r="UG5" s="12"/>
      <c r="UH5" s="12"/>
      <c r="UI5" s="12"/>
      <c r="UJ5" s="12"/>
      <c r="UK5" s="12"/>
      <c r="UL5" s="12"/>
      <c r="UM5" s="12"/>
      <c r="UN5" s="12"/>
      <c r="UO5" s="12"/>
      <c r="UP5" s="12"/>
      <c r="UQ5" s="12"/>
      <c r="UR5" s="12"/>
      <c r="US5" s="12"/>
      <c r="UT5" s="12"/>
      <c r="UU5" s="12"/>
      <c r="UV5" s="12"/>
      <c r="UW5" s="12"/>
      <c r="UX5" s="12"/>
      <c r="UY5" s="12"/>
      <c r="UZ5" s="12"/>
      <c r="VA5" s="12"/>
      <c r="VB5" s="12"/>
      <c r="VC5" s="12"/>
      <c r="VD5" s="12"/>
      <c r="VE5" s="12"/>
      <c r="VF5" s="12"/>
      <c r="VG5" s="12"/>
      <c r="VH5" s="12"/>
      <c r="VI5" s="12"/>
      <c r="VJ5" s="12"/>
      <c r="VK5" s="12"/>
      <c r="VL5" s="12"/>
      <c r="VM5" s="12"/>
      <c r="VN5" s="12"/>
      <c r="VO5" s="12"/>
      <c r="VP5" s="12"/>
      <c r="VQ5" s="12"/>
      <c r="VR5" s="12"/>
      <c r="VS5" s="12"/>
      <c r="VT5" s="12"/>
      <c r="VU5" s="12"/>
      <c r="VV5" s="12"/>
      <c r="VW5" s="12"/>
      <c r="VX5" s="12"/>
      <c r="VY5" s="12"/>
      <c r="VZ5" s="12"/>
      <c r="WA5" s="12"/>
      <c r="WB5" s="12"/>
      <c r="WC5" s="12"/>
      <c r="WD5" s="12"/>
      <c r="WE5" s="12"/>
      <c r="WF5" s="12"/>
      <c r="WG5" s="12"/>
      <c r="WH5" s="12"/>
      <c r="WI5" s="12"/>
      <c r="WJ5" s="12"/>
      <c r="WK5" s="12"/>
      <c r="WL5" s="12"/>
      <c r="WM5" s="12"/>
      <c r="WN5" s="12"/>
      <c r="WO5" s="12"/>
      <c r="WP5" s="12"/>
      <c r="WQ5" s="12"/>
      <c r="WR5" s="12"/>
      <c r="WS5" s="12"/>
      <c r="WT5" s="12"/>
      <c r="WU5" s="12"/>
      <c r="WV5" s="12"/>
      <c r="WW5" s="12"/>
      <c r="WX5" s="12"/>
      <c r="WY5" s="12"/>
      <c r="WZ5" s="12"/>
      <c r="XA5" s="12"/>
      <c r="XB5" s="12"/>
      <c r="XC5" s="12"/>
      <c r="XD5" s="12"/>
      <c r="XE5" s="12"/>
      <c r="XF5" s="12"/>
      <c r="XG5" s="12"/>
      <c r="XH5" s="12"/>
      <c r="XI5" s="12"/>
      <c r="XJ5" s="12"/>
      <c r="XK5" s="12"/>
      <c r="XL5" s="12"/>
      <c r="XM5" s="12"/>
      <c r="XN5" s="12"/>
      <c r="XO5" s="12"/>
      <c r="XP5" s="12"/>
      <c r="XQ5" s="12"/>
      <c r="XR5" s="12"/>
      <c r="XS5" s="12"/>
      <c r="XT5" s="12"/>
      <c r="XU5" s="12"/>
      <c r="XV5" s="12"/>
      <c r="XW5" s="12"/>
      <c r="XX5" s="12"/>
      <c r="XY5" s="12"/>
      <c r="XZ5" s="12"/>
      <c r="YA5" s="12"/>
      <c r="YB5" s="12"/>
      <c r="YC5" s="12"/>
      <c r="YD5" s="12"/>
      <c r="YE5" s="12"/>
      <c r="YF5" s="12"/>
      <c r="YG5" s="12"/>
      <c r="YH5" s="12"/>
      <c r="YI5" s="12"/>
      <c r="YJ5" s="12"/>
      <c r="YK5" s="12"/>
      <c r="YL5" s="12"/>
      <c r="YM5" s="12"/>
      <c r="YN5" s="12"/>
      <c r="YO5" s="12"/>
      <c r="YP5" s="12"/>
      <c r="YQ5" s="12"/>
      <c r="YR5" s="12"/>
      <c r="YS5" s="12"/>
      <c r="YT5" s="12"/>
      <c r="YU5" s="12"/>
      <c r="YV5" s="12"/>
      <c r="YW5" s="12"/>
      <c r="YX5" s="12"/>
      <c r="YY5" s="12"/>
      <c r="YZ5" s="12"/>
      <c r="ZA5" s="12"/>
      <c r="ZB5" s="12"/>
      <c r="ZC5" s="12"/>
      <c r="ZD5" s="12"/>
      <c r="ZE5" s="12"/>
      <c r="ZF5" s="12"/>
      <c r="ZG5" s="12"/>
      <c r="ZH5" s="12"/>
      <c r="ZI5" s="12"/>
      <c r="ZJ5" s="12"/>
      <c r="ZK5" s="12"/>
      <c r="ZL5" s="12"/>
      <c r="ZM5" s="12"/>
      <c r="ZN5" s="12"/>
      <c r="ZO5" s="12"/>
      <c r="ZP5" s="12"/>
      <c r="ZQ5" s="12"/>
      <c r="ZR5" s="12"/>
      <c r="ZS5" s="12"/>
      <c r="ZT5" s="12"/>
      <c r="ZU5" s="12"/>
      <c r="ZV5" s="12"/>
      <c r="ZW5" s="12"/>
      <c r="ZX5" s="12"/>
      <c r="ZY5" s="12"/>
      <c r="ZZ5" s="12"/>
      <c r="AAA5" s="12"/>
      <c r="AAB5" s="12"/>
      <c r="AAC5" s="12"/>
      <c r="AAD5" s="12"/>
      <c r="AAE5" s="12"/>
      <c r="AAF5" s="12"/>
      <c r="AAG5" s="12"/>
      <c r="AAH5" s="12"/>
      <c r="AAI5" s="12"/>
      <c r="AAJ5" s="12"/>
      <c r="AAK5" s="12"/>
      <c r="AAL5" s="12"/>
      <c r="AAM5" s="12"/>
      <c r="AAN5" s="12"/>
      <c r="AAO5" s="12"/>
      <c r="AAP5" s="12"/>
      <c r="AAQ5" s="12"/>
      <c r="AAR5" s="12"/>
      <c r="AAS5" s="12"/>
      <c r="AAT5" s="12"/>
      <c r="AAU5" s="12"/>
      <c r="AAV5" s="12"/>
      <c r="AAW5" s="12"/>
      <c r="AAX5" s="12"/>
      <c r="AAY5" s="12"/>
      <c r="AAZ5" s="12"/>
      <c r="ABA5" s="12"/>
      <c r="ABB5" s="12"/>
      <c r="ABC5" s="12"/>
      <c r="ABD5" s="12"/>
      <c r="ABE5" s="12"/>
      <c r="ABF5" s="12"/>
      <c r="ABG5" s="12"/>
      <c r="ABH5" s="12"/>
      <c r="ABI5" s="12"/>
      <c r="ABJ5" s="12"/>
      <c r="ABK5" s="12"/>
      <c r="ABL5" s="12"/>
      <c r="ABM5" s="12"/>
      <c r="ABN5" s="12"/>
      <c r="ABO5" s="12"/>
      <c r="ABP5" s="12"/>
      <c r="ABQ5" s="12"/>
      <c r="ABR5" s="12"/>
      <c r="ABS5" s="12"/>
      <c r="ABT5" s="12"/>
      <c r="ABU5" s="12"/>
      <c r="ABV5" s="12"/>
      <c r="ABW5" s="12"/>
      <c r="ABX5" s="12"/>
      <c r="ABY5" s="12"/>
      <c r="ABZ5" s="12"/>
      <c r="ACA5" s="12"/>
      <c r="ACB5" s="12"/>
      <c r="ACC5" s="12"/>
      <c r="ACD5" s="12"/>
      <c r="ACE5" s="12"/>
      <c r="ACF5" s="12"/>
      <c r="ACG5" s="12"/>
      <c r="ACH5" s="12"/>
      <c r="ACI5" s="12"/>
      <c r="ACJ5" s="12"/>
      <c r="ACK5" s="12"/>
      <c r="ACL5" s="12"/>
      <c r="ACM5" s="12"/>
      <c r="ACN5" s="12"/>
      <c r="ACO5" s="12"/>
      <c r="ACP5" s="12"/>
      <c r="ACQ5" s="12"/>
      <c r="ACR5" s="12"/>
      <c r="ACS5" s="12"/>
      <c r="ACT5" s="12"/>
      <c r="ACU5" s="12"/>
      <c r="ACV5" s="12"/>
      <c r="ACW5" s="12"/>
      <c r="ACX5" s="12"/>
      <c r="ACY5" s="12"/>
      <c r="ACZ5" s="12"/>
      <c r="ADA5" s="12"/>
      <c r="ADB5" s="12"/>
      <c r="ADC5" s="12"/>
      <c r="ADD5" s="12"/>
      <c r="ADE5" s="12"/>
      <c r="ADF5" s="12"/>
      <c r="ADG5" s="12"/>
      <c r="ADH5" s="12"/>
      <c r="ADI5" s="12"/>
      <c r="ADJ5" s="12"/>
      <c r="ADK5" s="12"/>
      <c r="ADL5" s="12"/>
      <c r="ADM5" s="12"/>
      <c r="ADN5" s="12"/>
      <c r="ADO5" s="12"/>
      <c r="ADP5" s="12"/>
      <c r="ADQ5" s="12"/>
      <c r="ADR5" s="12"/>
      <c r="ADS5" s="12"/>
      <c r="ADT5" s="12"/>
      <c r="ADU5" s="12"/>
      <c r="ADV5" s="12"/>
      <c r="ADW5" s="12"/>
      <c r="ADX5" s="12"/>
      <c r="ADY5" s="12"/>
      <c r="ADZ5" s="12"/>
      <c r="AEA5" s="12"/>
      <c r="AEB5" s="12"/>
      <c r="AEC5" s="12"/>
      <c r="AED5" s="12"/>
      <c r="AEE5" s="12"/>
      <c r="AEF5" s="12"/>
      <c r="AEG5" s="12"/>
      <c r="AEH5" s="12"/>
      <c r="AEI5" s="12"/>
      <c r="AEJ5" s="12"/>
      <c r="AEK5" s="12"/>
      <c r="AEL5" s="12"/>
      <c r="AEM5" s="12"/>
      <c r="AEN5" s="12"/>
      <c r="AEO5" s="12"/>
      <c r="AEP5" s="12"/>
      <c r="AEQ5" s="12"/>
      <c r="AER5" s="12"/>
      <c r="AES5" s="12"/>
      <c r="AET5" s="12"/>
      <c r="AEU5" s="12"/>
      <c r="AEV5" s="12"/>
      <c r="AEW5" s="12"/>
      <c r="AEX5" s="12"/>
      <c r="AEY5" s="12"/>
      <c r="AEZ5" s="12"/>
      <c r="AFA5" s="12"/>
      <c r="AFB5" s="12"/>
      <c r="AFC5" s="12"/>
      <c r="AFD5" s="12"/>
      <c r="AFE5" s="12"/>
      <c r="AFF5" s="12"/>
      <c r="AFG5" s="12"/>
      <c r="AFH5" s="12"/>
      <c r="AFI5" s="12"/>
      <c r="AFJ5" s="12"/>
      <c r="AFK5" s="12"/>
      <c r="AFL5" s="12"/>
      <c r="AFM5" s="12"/>
      <c r="AFN5" s="12"/>
      <c r="AFO5" s="12"/>
      <c r="AFP5" s="12"/>
      <c r="AFQ5" s="12"/>
      <c r="AFR5" s="12"/>
      <c r="AFS5" s="12"/>
      <c r="AFT5" s="12"/>
      <c r="AFU5" s="12"/>
      <c r="AFV5" s="12"/>
      <c r="AFW5" s="12"/>
      <c r="AFX5" s="12"/>
      <c r="AFY5" s="12"/>
      <c r="AFZ5" s="12"/>
      <c r="AGA5" s="12"/>
      <c r="AGB5" s="12"/>
      <c r="AGC5" s="12"/>
      <c r="AGD5" s="12"/>
      <c r="AGE5" s="12"/>
      <c r="AGF5" s="12"/>
      <c r="AGG5" s="12"/>
      <c r="AGH5" s="12"/>
      <c r="AGI5" s="12"/>
      <c r="AGJ5" s="12"/>
      <c r="AGK5" s="12"/>
      <c r="AGL5" s="12"/>
      <c r="AGM5" s="12"/>
      <c r="AGN5" s="12"/>
      <c r="AGO5" s="12"/>
      <c r="AGP5" s="12"/>
      <c r="AGQ5" s="12"/>
      <c r="AGR5" s="12"/>
      <c r="AGS5" s="12"/>
      <c r="AGT5" s="12"/>
      <c r="AGU5" s="12"/>
      <c r="AGV5" s="12"/>
      <c r="AGW5" s="12"/>
      <c r="AGX5" s="12"/>
      <c r="AGY5" s="12"/>
      <c r="AGZ5" s="12"/>
      <c r="AHA5" s="12"/>
      <c r="AHB5" s="12"/>
      <c r="AHC5" s="12"/>
      <c r="AHD5" s="12"/>
      <c r="AHE5" s="12"/>
      <c r="AHF5" s="12"/>
      <c r="AHG5" s="12"/>
      <c r="AHH5" s="12"/>
      <c r="AHI5" s="12"/>
      <c r="AHJ5" s="12"/>
      <c r="AHK5" s="12"/>
      <c r="AHL5" s="12"/>
      <c r="AHM5" s="12"/>
      <c r="AHN5" s="12"/>
      <c r="AHO5" s="12"/>
      <c r="AHP5" s="12"/>
      <c r="AHQ5" s="12"/>
      <c r="AHR5" s="12"/>
      <c r="AHS5" s="12"/>
      <c r="AHT5" s="12"/>
      <c r="AHU5" s="12"/>
      <c r="AHV5" s="12"/>
      <c r="AHW5" s="12"/>
      <c r="AHX5" s="12"/>
      <c r="AHY5" s="12"/>
      <c r="AHZ5" s="12"/>
      <c r="AIA5" s="12"/>
      <c r="AIB5" s="12"/>
      <c r="AIC5" s="12"/>
      <c r="AID5" s="12"/>
      <c r="AIE5" s="12"/>
      <c r="AIF5" s="12"/>
      <c r="AIG5" s="12"/>
      <c r="AIH5" s="12"/>
      <c r="AII5" s="12"/>
      <c r="AIJ5" s="12"/>
      <c r="AIK5" s="12"/>
      <c r="AIL5" s="12"/>
      <c r="AIM5" s="12"/>
      <c r="AIN5" s="12"/>
      <c r="AIO5" s="12"/>
      <c r="AIP5" s="12"/>
      <c r="AIQ5" s="12"/>
      <c r="AIR5" s="12"/>
      <c r="AIS5" s="12"/>
      <c r="AIT5" s="12"/>
      <c r="AIU5" s="12"/>
      <c r="AIV5" s="12"/>
      <c r="AIW5" s="12"/>
      <c r="AIX5" s="12"/>
      <c r="AIY5" s="12"/>
      <c r="AIZ5" s="12"/>
      <c r="AJA5" s="12"/>
      <c r="AJB5" s="12"/>
      <c r="AJC5" s="12"/>
      <c r="AJD5" s="12"/>
      <c r="AJE5" s="12"/>
      <c r="AJF5" s="12"/>
      <c r="AJG5" s="12"/>
      <c r="AJH5" s="12"/>
      <c r="AJI5" s="12"/>
      <c r="AJJ5" s="12"/>
      <c r="AJK5" s="12"/>
      <c r="AJL5" s="12"/>
      <c r="AJM5" s="12"/>
      <c r="AJN5" s="12"/>
      <c r="AJO5" s="12"/>
      <c r="AJP5" s="12"/>
      <c r="AJQ5" s="12"/>
      <c r="AJR5" s="12"/>
      <c r="AJS5" s="12"/>
      <c r="AJT5" s="12"/>
      <c r="AJU5" s="12"/>
      <c r="AJV5" s="12"/>
      <c r="AJW5" s="12"/>
      <c r="AJX5" s="12"/>
      <c r="AJY5" s="12"/>
      <c r="AJZ5" s="12"/>
      <c r="AKA5" s="12"/>
      <c r="AKB5" s="12"/>
      <c r="AKC5" s="12"/>
      <c r="AKD5" s="12"/>
      <c r="AKE5" s="12"/>
      <c r="AKF5" s="12"/>
      <c r="AKG5" s="12"/>
      <c r="AKH5" s="12"/>
      <c r="AKI5" s="12"/>
      <c r="AKJ5" s="12"/>
      <c r="AKK5" s="12"/>
      <c r="AKL5" s="12"/>
      <c r="AKM5" s="12"/>
      <c r="AKN5" s="12"/>
      <c r="AKO5" s="12"/>
      <c r="AKP5" s="12"/>
      <c r="AKQ5" s="12"/>
      <c r="AKR5" s="12"/>
      <c r="AKS5" s="12"/>
      <c r="AKT5" s="12"/>
      <c r="AKU5" s="12"/>
      <c r="AKV5" s="12"/>
      <c r="AKW5" s="12"/>
      <c r="AKX5" s="12"/>
      <c r="AKY5" s="12"/>
      <c r="AKZ5" s="12"/>
      <c r="ALA5" s="12"/>
      <c r="ALB5" s="12"/>
      <c r="ALC5" s="12"/>
      <c r="ALD5" s="12"/>
      <c r="ALE5" s="12"/>
      <c r="ALF5" s="12"/>
      <c r="ALG5" s="12"/>
      <c r="ALH5" s="12"/>
      <c r="ALI5" s="12"/>
      <c r="ALJ5" s="12"/>
      <c r="ALK5" s="12"/>
      <c r="ALL5" s="12"/>
      <c r="ALM5" s="12"/>
      <c r="ALN5" s="12"/>
      <c r="ALO5" s="12"/>
      <c r="ALP5" s="12"/>
      <c r="ALQ5" s="12"/>
      <c r="ALR5" s="12"/>
      <c r="ALS5" s="12"/>
      <c r="ALT5" s="12"/>
      <c r="ALU5" s="12"/>
      <c r="ALV5" s="12"/>
      <c r="ALW5" s="12"/>
      <c r="ALX5" s="12"/>
      <c r="ALY5" s="12"/>
      <c r="ALZ5" s="12"/>
      <c r="AMA5" s="12"/>
      <c r="AMB5" s="12"/>
    </row>
    <row r="6" spans="1:1022" ht="41.4">
      <c r="A6" s="116"/>
      <c r="B6" s="10" t="str">
        <f>Synthèse!B11</f>
        <v>1.3</v>
      </c>
      <c r="C6" s="2" t="str">
        <f>Synthèse!C11</f>
        <v>Pour chaque image porteuse d'information ayant une alternative textuelle, cette alternative est-elle pertinente (hors cas particuliers) ?</v>
      </c>
      <c r="D6" s="10" t="s">
        <v>37</v>
      </c>
      <c r="E6" s="2"/>
      <c r="F6" s="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12"/>
      <c r="OM6" s="12"/>
      <c r="ON6" s="12"/>
      <c r="OO6" s="12"/>
      <c r="OP6" s="12"/>
      <c r="OQ6" s="12"/>
      <c r="OR6" s="12"/>
      <c r="OS6" s="12"/>
      <c r="OT6" s="12"/>
      <c r="OU6" s="12"/>
      <c r="OV6" s="12"/>
      <c r="OW6" s="12"/>
      <c r="OX6" s="12"/>
      <c r="OY6" s="12"/>
      <c r="OZ6" s="12"/>
      <c r="PA6" s="12"/>
      <c r="PB6" s="12"/>
      <c r="PC6" s="12"/>
      <c r="PD6" s="12"/>
      <c r="PE6" s="12"/>
      <c r="PF6" s="12"/>
      <c r="PG6" s="12"/>
      <c r="PH6" s="12"/>
      <c r="PI6" s="12"/>
      <c r="PJ6" s="12"/>
      <c r="PK6" s="12"/>
      <c r="PL6" s="12"/>
      <c r="PM6" s="12"/>
      <c r="PN6" s="12"/>
      <c r="PO6" s="12"/>
      <c r="PP6" s="12"/>
      <c r="PQ6" s="12"/>
      <c r="PR6" s="12"/>
      <c r="PS6" s="12"/>
      <c r="PT6" s="12"/>
      <c r="PU6" s="12"/>
      <c r="PV6" s="12"/>
      <c r="PW6" s="12"/>
      <c r="PX6" s="12"/>
      <c r="PY6" s="12"/>
      <c r="PZ6" s="12"/>
      <c r="QA6" s="12"/>
      <c r="QB6" s="12"/>
      <c r="QC6" s="12"/>
      <c r="QD6" s="12"/>
      <c r="QE6" s="12"/>
      <c r="QF6" s="12"/>
      <c r="QG6" s="12"/>
      <c r="QH6" s="12"/>
      <c r="QI6" s="12"/>
      <c r="QJ6" s="12"/>
      <c r="QK6" s="12"/>
      <c r="QL6" s="12"/>
      <c r="QM6" s="12"/>
      <c r="QN6" s="12"/>
      <c r="QO6" s="12"/>
      <c r="QP6" s="12"/>
      <c r="QQ6" s="12"/>
      <c r="QR6" s="12"/>
      <c r="QS6" s="12"/>
      <c r="QT6" s="12"/>
      <c r="QU6" s="12"/>
      <c r="QV6" s="12"/>
      <c r="QW6" s="12"/>
      <c r="QX6" s="12"/>
      <c r="QY6" s="12"/>
      <c r="QZ6" s="12"/>
      <c r="RA6" s="12"/>
      <c r="RB6" s="12"/>
      <c r="RC6" s="12"/>
      <c r="RD6" s="12"/>
      <c r="RE6" s="12"/>
      <c r="RF6" s="12"/>
      <c r="RG6" s="12"/>
      <c r="RH6" s="12"/>
      <c r="RI6" s="12"/>
      <c r="RJ6" s="12"/>
      <c r="RK6" s="12"/>
      <c r="RL6" s="12"/>
      <c r="RM6" s="12"/>
      <c r="RN6" s="12"/>
      <c r="RO6" s="12"/>
      <c r="RP6" s="12"/>
      <c r="RQ6" s="12"/>
      <c r="RR6" s="12"/>
      <c r="RS6" s="12"/>
      <c r="RT6" s="12"/>
      <c r="RU6" s="12"/>
      <c r="RV6" s="12"/>
      <c r="RW6" s="12"/>
      <c r="RX6" s="12"/>
      <c r="RY6" s="12"/>
      <c r="RZ6" s="12"/>
      <c r="SA6" s="12"/>
      <c r="SB6" s="12"/>
      <c r="SC6" s="12"/>
      <c r="SD6" s="12"/>
      <c r="SE6" s="12"/>
      <c r="SF6" s="12"/>
      <c r="SG6" s="12"/>
      <c r="SH6" s="12"/>
      <c r="SI6" s="12"/>
      <c r="SJ6" s="12"/>
      <c r="SK6" s="12"/>
      <c r="SL6" s="12"/>
      <c r="SM6" s="12"/>
      <c r="SN6" s="12"/>
      <c r="SO6" s="12"/>
      <c r="SP6" s="12"/>
      <c r="SQ6" s="12"/>
      <c r="SR6" s="12"/>
      <c r="SS6" s="12"/>
      <c r="ST6" s="12"/>
      <c r="SU6" s="12"/>
      <c r="SV6" s="12"/>
      <c r="SW6" s="12"/>
      <c r="SX6" s="12"/>
      <c r="SY6" s="12"/>
      <c r="SZ6" s="12"/>
      <c r="TA6" s="12"/>
      <c r="TB6" s="12"/>
      <c r="TC6" s="12"/>
      <c r="TD6" s="12"/>
      <c r="TE6" s="12"/>
      <c r="TF6" s="12"/>
      <c r="TG6" s="12"/>
      <c r="TH6" s="12"/>
      <c r="TI6" s="12"/>
      <c r="TJ6" s="12"/>
      <c r="TK6" s="12"/>
      <c r="TL6" s="12"/>
      <c r="TM6" s="12"/>
      <c r="TN6" s="12"/>
      <c r="TO6" s="12"/>
      <c r="TP6" s="12"/>
      <c r="TQ6" s="12"/>
      <c r="TR6" s="12"/>
      <c r="TS6" s="12"/>
      <c r="TT6" s="12"/>
      <c r="TU6" s="12"/>
      <c r="TV6" s="12"/>
      <c r="TW6" s="12"/>
      <c r="TX6" s="12"/>
      <c r="TY6" s="12"/>
      <c r="TZ6" s="12"/>
      <c r="UA6" s="12"/>
      <c r="UB6" s="12"/>
      <c r="UC6" s="12"/>
      <c r="UD6" s="12"/>
      <c r="UE6" s="12"/>
      <c r="UF6" s="12"/>
      <c r="UG6" s="12"/>
      <c r="UH6" s="12"/>
      <c r="UI6" s="12"/>
      <c r="UJ6" s="12"/>
      <c r="UK6" s="12"/>
      <c r="UL6" s="12"/>
      <c r="UM6" s="12"/>
      <c r="UN6" s="12"/>
      <c r="UO6" s="12"/>
      <c r="UP6" s="12"/>
      <c r="UQ6" s="12"/>
      <c r="UR6" s="12"/>
      <c r="US6" s="12"/>
      <c r="UT6" s="12"/>
      <c r="UU6" s="12"/>
      <c r="UV6" s="12"/>
      <c r="UW6" s="12"/>
      <c r="UX6" s="12"/>
      <c r="UY6" s="12"/>
      <c r="UZ6" s="12"/>
      <c r="VA6" s="12"/>
      <c r="VB6" s="12"/>
      <c r="VC6" s="12"/>
      <c r="VD6" s="12"/>
      <c r="VE6" s="12"/>
      <c r="VF6" s="12"/>
      <c r="VG6" s="12"/>
      <c r="VH6" s="12"/>
      <c r="VI6" s="12"/>
      <c r="VJ6" s="12"/>
      <c r="VK6" s="12"/>
      <c r="VL6" s="12"/>
      <c r="VM6" s="12"/>
      <c r="VN6" s="12"/>
      <c r="VO6" s="12"/>
      <c r="VP6" s="12"/>
      <c r="VQ6" s="12"/>
      <c r="VR6" s="12"/>
      <c r="VS6" s="12"/>
      <c r="VT6" s="12"/>
      <c r="VU6" s="12"/>
      <c r="VV6" s="12"/>
      <c r="VW6" s="12"/>
      <c r="VX6" s="12"/>
      <c r="VY6" s="12"/>
      <c r="VZ6" s="12"/>
      <c r="WA6" s="12"/>
      <c r="WB6" s="12"/>
      <c r="WC6" s="12"/>
      <c r="WD6" s="12"/>
      <c r="WE6" s="12"/>
      <c r="WF6" s="12"/>
      <c r="WG6" s="12"/>
      <c r="WH6" s="12"/>
      <c r="WI6" s="12"/>
      <c r="WJ6" s="12"/>
      <c r="WK6" s="12"/>
      <c r="WL6" s="12"/>
      <c r="WM6" s="12"/>
      <c r="WN6" s="12"/>
      <c r="WO6" s="12"/>
      <c r="WP6" s="12"/>
      <c r="WQ6" s="12"/>
      <c r="WR6" s="12"/>
      <c r="WS6" s="12"/>
      <c r="WT6" s="12"/>
      <c r="WU6" s="12"/>
      <c r="WV6" s="12"/>
      <c r="WW6" s="12"/>
      <c r="WX6" s="12"/>
      <c r="WY6" s="12"/>
      <c r="WZ6" s="12"/>
      <c r="XA6" s="12"/>
      <c r="XB6" s="12"/>
      <c r="XC6" s="12"/>
      <c r="XD6" s="12"/>
      <c r="XE6" s="12"/>
      <c r="XF6" s="12"/>
      <c r="XG6" s="12"/>
      <c r="XH6" s="12"/>
      <c r="XI6" s="12"/>
      <c r="XJ6" s="12"/>
      <c r="XK6" s="12"/>
      <c r="XL6" s="12"/>
      <c r="XM6" s="12"/>
      <c r="XN6" s="12"/>
      <c r="XO6" s="12"/>
      <c r="XP6" s="12"/>
      <c r="XQ6" s="12"/>
      <c r="XR6" s="12"/>
      <c r="XS6" s="12"/>
      <c r="XT6" s="12"/>
      <c r="XU6" s="12"/>
      <c r="XV6" s="12"/>
      <c r="XW6" s="12"/>
      <c r="XX6" s="12"/>
      <c r="XY6" s="12"/>
      <c r="XZ6" s="12"/>
      <c r="YA6" s="12"/>
      <c r="YB6" s="12"/>
      <c r="YC6" s="12"/>
      <c r="YD6" s="12"/>
      <c r="YE6" s="12"/>
      <c r="YF6" s="12"/>
      <c r="YG6" s="12"/>
      <c r="YH6" s="12"/>
      <c r="YI6" s="12"/>
      <c r="YJ6" s="12"/>
      <c r="YK6" s="12"/>
      <c r="YL6" s="12"/>
      <c r="YM6" s="12"/>
      <c r="YN6" s="12"/>
      <c r="YO6" s="12"/>
      <c r="YP6" s="12"/>
      <c r="YQ6" s="12"/>
      <c r="YR6" s="12"/>
      <c r="YS6" s="12"/>
      <c r="YT6" s="12"/>
      <c r="YU6" s="12"/>
      <c r="YV6" s="12"/>
      <c r="YW6" s="12"/>
      <c r="YX6" s="12"/>
      <c r="YY6" s="12"/>
      <c r="YZ6" s="12"/>
      <c r="ZA6" s="12"/>
      <c r="ZB6" s="12"/>
      <c r="ZC6" s="12"/>
      <c r="ZD6" s="12"/>
      <c r="ZE6" s="12"/>
      <c r="ZF6" s="12"/>
      <c r="ZG6" s="12"/>
      <c r="ZH6" s="12"/>
      <c r="ZI6" s="12"/>
      <c r="ZJ6" s="12"/>
      <c r="ZK6" s="12"/>
      <c r="ZL6" s="12"/>
      <c r="ZM6" s="12"/>
      <c r="ZN6" s="12"/>
      <c r="ZO6" s="12"/>
      <c r="ZP6" s="12"/>
      <c r="ZQ6" s="12"/>
      <c r="ZR6" s="12"/>
      <c r="ZS6" s="12"/>
      <c r="ZT6" s="12"/>
      <c r="ZU6" s="12"/>
      <c r="ZV6" s="12"/>
      <c r="ZW6" s="12"/>
      <c r="ZX6" s="12"/>
      <c r="ZY6" s="12"/>
      <c r="ZZ6" s="12"/>
      <c r="AAA6" s="12"/>
      <c r="AAB6" s="12"/>
      <c r="AAC6" s="12"/>
      <c r="AAD6" s="12"/>
      <c r="AAE6" s="12"/>
      <c r="AAF6" s="12"/>
      <c r="AAG6" s="12"/>
      <c r="AAH6" s="12"/>
      <c r="AAI6" s="12"/>
      <c r="AAJ6" s="12"/>
      <c r="AAK6" s="12"/>
      <c r="AAL6" s="12"/>
      <c r="AAM6" s="12"/>
      <c r="AAN6" s="12"/>
      <c r="AAO6" s="12"/>
      <c r="AAP6" s="12"/>
      <c r="AAQ6" s="12"/>
      <c r="AAR6" s="12"/>
      <c r="AAS6" s="12"/>
      <c r="AAT6" s="12"/>
      <c r="AAU6" s="12"/>
      <c r="AAV6" s="12"/>
      <c r="AAW6" s="12"/>
      <c r="AAX6" s="12"/>
      <c r="AAY6" s="12"/>
      <c r="AAZ6" s="12"/>
      <c r="ABA6" s="12"/>
      <c r="ABB6" s="12"/>
      <c r="ABC6" s="12"/>
      <c r="ABD6" s="12"/>
      <c r="ABE6" s="12"/>
      <c r="ABF6" s="12"/>
      <c r="ABG6" s="12"/>
      <c r="ABH6" s="12"/>
      <c r="ABI6" s="12"/>
      <c r="ABJ6" s="12"/>
      <c r="ABK6" s="12"/>
      <c r="ABL6" s="12"/>
      <c r="ABM6" s="12"/>
      <c r="ABN6" s="12"/>
      <c r="ABO6" s="12"/>
      <c r="ABP6" s="12"/>
      <c r="ABQ6" s="12"/>
      <c r="ABR6" s="12"/>
      <c r="ABS6" s="12"/>
      <c r="ABT6" s="12"/>
      <c r="ABU6" s="12"/>
      <c r="ABV6" s="12"/>
      <c r="ABW6" s="12"/>
      <c r="ABX6" s="12"/>
      <c r="ABY6" s="12"/>
      <c r="ABZ6" s="12"/>
      <c r="ACA6" s="12"/>
      <c r="ACB6" s="12"/>
      <c r="ACC6" s="12"/>
      <c r="ACD6" s="12"/>
      <c r="ACE6" s="12"/>
      <c r="ACF6" s="12"/>
      <c r="ACG6" s="12"/>
      <c r="ACH6" s="12"/>
      <c r="ACI6" s="12"/>
      <c r="ACJ6" s="12"/>
      <c r="ACK6" s="12"/>
      <c r="ACL6" s="12"/>
      <c r="ACM6" s="12"/>
      <c r="ACN6" s="12"/>
      <c r="ACO6" s="12"/>
      <c r="ACP6" s="12"/>
      <c r="ACQ6" s="12"/>
      <c r="ACR6" s="12"/>
      <c r="ACS6" s="12"/>
      <c r="ACT6" s="12"/>
      <c r="ACU6" s="12"/>
      <c r="ACV6" s="12"/>
      <c r="ACW6" s="12"/>
      <c r="ACX6" s="12"/>
      <c r="ACY6" s="12"/>
      <c r="ACZ6" s="12"/>
      <c r="ADA6" s="12"/>
      <c r="ADB6" s="12"/>
      <c r="ADC6" s="12"/>
      <c r="ADD6" s="12"/>
      <c r="ADE6" s="12"/>
      <c r="ADF6" s="12"/>
      <c r="ADG6" s="12"/>
      <c r="ADH6" s="12"/>
      <c r="ADI6" s="12"/>
      <c r="ADJ6" s="12"/>
      <c r="ADK6" s="12"/>
      <c r="ADL6" s="12"/>
      <c r="ADM6" s="12"/>
      <c r="ADN6" s="12"/>
      <c r="ADO6" s="12"/>
      <c r="ADP6" s="12"/>
      <c r="ADQ6" s="12"/>
      <c r="ADR6" s="12"/>
      <c r="ADS6" s="12"/>
      <c r="ADT6" s="12"/>
      <c r="ADU6" s="12"/>
      <c r="ADV6" s="12"/>
      <c r="ADW6" s="12"/>
      <c r="ADX6" s="12"/>
      <c r="ADY6" s="12"/>
      <c r="ADZ6" s="12"/>
      <c r="AEA6" s="12"/>
      <c r="AEB6" s="12"/>
      <c r="AEC6" s="12"/>
      <c r="AED6" s="12"/>
      <c r="AEE6" s="12"/>
      <c r="AEF6" s="12"/>
      <c r="AEG6" s="12"/>
      <c r="AEH6" s="12"/>
      <c r="AEI6" s="12"/>
      <c r="AEJ6" s="12"/>
      <c r="AEK6" s="12"/>
      <c r="AEL6" s="12"/>
      <c r="AEM6" s="12"/>
      <c r="AEN6" s="12"/>
      <c r="AEO6" s="12"/>
      <c r="AEP6" s="12"/>
      <c r="AEQ6" s="12"/>
      <c r="AER6" s="12"/>
      <c r="AES6" s="12"/>
      <c r="AET6" s="12"/>
      <c r="AEU6" s="12"/>
      <c r="AEV6" s="12"/>
      <c r="AEW6" s="12"/>
      <c r="AEX6" s="12"/>
      <c r="AEY6" s="12"/>
      <c r="AEZ6" s="12"/>
      <c r="AFA6" s="12"/>
      <c r="AFB6" s="12"/>
      <c r="AFC6" s="12"/>
      <c r="AFD6" s="12"/>
      <c r="AFE6" s="12"/>
      <c r="AFF6" s="12"/>
      <c r="AFG6" s="12"/>
      <c r="AFH6" s="12"/>
      <c r="AFI6" s="12"/>
      <c r="AFJ6" s="12"/>
      <c r="AFK6" s="12"/>
      <c r="AFL6" s="12"/>
      <c r="AFM6" s="12"/>
      <c r="AFN6" s="12"/>
      <c r="AFO6" s="12"/>
      <c r="AFP6" s="12"/>
      <c r="AFQ6" s="12"/>
      <c r="AFR6" s="12"/>
      <c r="AFS6" s="12"/>
      <c r="AFT6" s="12"/>
      <c r="AFU6" s="12"/>
      <c r="AFV6" s="12"/>
      <c r="AFW6" s="12"/>
      <c r="AFX6" s="12"/>
      <c r="AFY6" s="12"/>
      <c r="AFZ6" s="12"/>
      <c r="AGA6" s="12"/>
      <c r="AGB6" s="12"/>
      <c r="AGC6" s="12"/>
      <c r="AGD6" s="12"/>
      <c r="AGE6" s="12"/>
      <c r="AGF6" s="12"/>
      <c r="AGG6" s="12"/>
      <c r="AGH6" s="12"/>
      <c r="AGI6" s="12"/>
      <c r="AGJ6" s="12"/>
      <c r="AGK6" s="12"/>
      <c r="AGL6" s="12"/>
      <c r="AGM6" s="12"/>
      <c r="AGN6" s="12"/>
      <c r="AGO6" s="12"/>
      <c r="AGP6" s="12"/>
      <c r="AGQ6" s="12"/>
      <c r="AGR6" s="12"/>
      <c r="AGS6" s="12"/>
      <c r="AGT6" s="12"/>
      <c r="AGU6" s="12"/>
      <c r="AGV6" s="12"/>
      <c r="AGW6" s="12"/>
      <c r="AGX6" s="12"/>
      <c r="AGY6" s="12"/>
      <c r="AGZ6" s="12"/>
      <c r="AHA6" s="12"/>
      <c r="AHB6" s="12"/>
      <c r="AHC6" s="12"/>
      <c r="AHD6" s="12"/>
      <c r="AHE6" s="12"/>
      <c r="AHF6" s="12"/>
      <c r="AHG6" s="12"/>
      <c r="AHH6" s="12"/>
      <c r="AHI6" s="12"/>
      <c r="AHJ6" s="12"/>
      <c r="AHK6" s="12"/>
      <c r="AHL6" s="12"/>
      <c r="AHM6" s="12"/>
      <c r="AHN6" s="12"/>
      <c r="AHO6" s="12"/>
      <c r="AHP6" s="12"/>
      <c r="AHQ6" s="12"/>
      <c r="AHR6" s="12"/>
      <c r="AHS6" s="12"/>
      <c r="AHT6" s="12"/>
      <c r="AHU6" s="12"/>
      <c r="AHV6" s="12"/>
      <c r="AHW6" s="12"/>
      <c r="AHX6" s="12"/>
      <c r="AHY6" s="12"/>
      <c r="AHZ6" s="12"/>
      <c r="AIA6" s="12"/>
      <c r="AIB6" s="12"/>
      <c r="AIC6" s="12"/>
      <c r="AID6" s="12"/>
      <c r="AIE6" s="12"/>
      <c r="AIF6" s="12"/>
      <c r="AIG6" s="12"/>
      <c r="AIH6" s="12"/>
      <c r="AII6" s="12"/>
      <c r="AIJ6" s="12"/>
      <c r="AIK6" s="12"/>
      <c r="AIL6" s="12"/>
      <c r="AIM6" s="12"/>
      <c r="AIN6" s="12"/>
      <c r="AIO6" s="12"/>
      <c r="AIP6" s="12"/>
      <c r="AIQ6" s="12"/>
      <c r="AIR6" s="12"/>
      <c r="AIS6" s="12"/>
      <c r="AIT6" s="12"/>
      <c r="AIU6" s="12"/>
      <c r="AIV6" s="12"/>
      <c r="AIW6" s="12"/>
      <c r="AIX6" s="12"/>
      <c r="AIY6" s="12"/>
      <c r="AIZ6" s="12"/>
      <c r="AJA6" s="12"/>
      <c r="AJB6" s="12"/>
      <c r="AJC6" s="12"/>
      <c r="AJD6" s="12"/>
      <c r="AJE6" s="12"/>
      <c r="AJF6" s="12"/>
      <c r="AJG6" s="12"/>
      <c r="AJH6" s="12"/>
      <c r="AJI6" s="12"/>
      <c r="AJJ6" s="12"/>
      <c r="AJK6" s="12"/>
      <c r="AJL6" s="12"/>
      <c r="AJM6" s="12"/>
      <c r="AJN6" s="12"/>
      <c r="AJO6" s="12"/>
      <c r="AJP6" s="12"/>
      <c r="AJQ6" s="12"/>
      <c r="AJR6" s="12"/>
      <c r="AJS6" s="12"/>
      <c r="AJT6" s="12"/>
      <c r="AJU6" s="12"/>
      <c r="AJV6" s="12"/>
      <c r="AJW6" s="12"/>
      <c r="AJX6" s="12"/>
      <c r="AJY6" s="12"/>
      <c r="AJZ6" s="12"/>
      <c r="AKA6" s="12"/>
      <c r="AKB6" s="12"/>
      <c r="AKC6" s="12"/>
      <c r="AKD6" s="12"/>
      <c r="AKE6" s="12"/>
      <c r="AKF6" s="12"/>
      <c r="AKG6" s="12"/>
      <c r="AKH6" s="12"/>
      <c r="AKI6" s="12"/>
      <c r="AKJ6" s="12"/>
      <c r="AKK6" s="12"/>
      <c r="AKL6" s="12"/>
      <c r="AKM6" s="12"/>
      <c r="AKN6" s="12"/>
      <c r="AKO6" s="12"/>
      <c r="AKP6" s="12"/>
      <c r="AKQ6" s="12"/>
      <c r="AKR6" s="12"/>
      <c r="AKS6" s="12"/>
      <c r="AKT6" s="12"/>
      <c r="AKU6" s="12"/>
      <c r="AKV6" s="12"/>
      <c r="AKW6" s="12"/>
      <c r="AKX6" s="12"/>
      <c r="AKY6" s="12"/>
      <c r="AKZ6" s="12"/>
      <c r="ALA6" s="12"/>
      <c r="ALB6" s="12"/>
      <c r="ALC6" s="12"/>
      <c r="ALD6" s="12"/>
      <c r="ALE6" s="12"/>
      <c r="ALF6" s="12"/>
      <c r="ALG6" s="12"/>
      <c r="ALH6" s="12"/>
      <c r="ALI6" s="12"/>
      <c r="ALJ6" s="12"/>
      <c r="ALK6" s="12"/>
      <c r="ALL6" s="12"/>
      <c r="ALM6" s="12"/>
      <c r="ALN6" s="12"/>
      <c r="ALO6" s="12"/>
      <c r="ALP6" s="12"/>
      <c r="ALQ6" s="12"/>
      <c r="ALR6" s="12"/>
      <c r="ALS6" s="12"/>
      <c r="ALT6" s="12"/>
      <c r="ALU6" s="12"/>
      <c r="ALV6" s="12"/>
      <c r="ALW6" s="12"/>
      <c r="ALX6" s="12"/>
      <c r="ALY6" s="12"/>
      <c r="ALZ6" s="12"/>
      <c r="AMA6" s="12"/>
      <c r="AMB6" s="12"/>
    </row>
    <row r="7" spans="1:1022" ht="55.2">
      <c r="A7" s="116"/>
      <c r="B7" s="10" t="str">
        <f>Synthèse!B12</f>
        <v>1.4</v>
      </c>
      <c r="C7" s="2" t="str">
        <f>Synthèse!C12</f>
        <v>Pour chaque image utilisée comme CAPTCHA ou comme image-test, ayant une alternative textuelle, cette alternative permet-elle d’identifier la nature et la fonction de l’image ?</v>
      </c>
      <c r="D7" s="10" t="s">
        <v>39</v>
      </c>
      <c r="E7" s="2"/>
      <c r="F7" s="2"/>
    </row>
    <row r="8" spans="1:1022" ht="41.4">
      <c r="A8" s="116"/>
      <c r="B8" s="10" t="str">
        <f>Synthèse!B13</f>
        <v>1.5</v>
      </c>
      <c r="C8" s="2" t="str">
        <f>Synthèse!C13</f>
        <v>Pour chaque image utilisée comme CAPTCHA, une solution d’accès alternatif au contenu ou à la fonction du CAPTCHA est-elle présente ?</v>
      </c>
      <c r="D8" s="10" t="s">
        <v>39</v>
      </c>
      <c r="E8" s="26"/>
      <c r="F8" s="2"/>
    </row>
    <row r="9" spans="1:1022" ht="27.6">
      <c r="A9" s="116"/>
      <c r="B9" s="10" t="str">
        <f>Synthèse!B14</f>
        <v>1.6</v>
      </c>
      <c r="C9" s="2" t="str">
        <f>Synthèse!C14</f>
        <v>Chaque image porteuse d’information a-t-elle, si nécessaire, une description détaillée ?</v>
      </c>
      <c r="D9" s="10" t="s">
        <v>39</v>
      </c>
      <c r="E9" s="2"/>
      <c r="F9" s="2"/>
    </row>
    <row r="10" spans="1:1022" ht="41.4">
      <c r="A10" s="116"/>
      <c r="B10" s="10" t="str">
        <f>Synthèse!B15</f>
        <v>1.7</v>
      </c>
      <c r="C10" s="2" t="str">
        <f>Synthèse!C15</f>
        <v>Pour chaque image porteuse d’information ayant une description détaillée, cette description est-elle pertinente ?</v>
      </c>
      <c r="D10" s="10" t="s">
        <v>39</v>
      </c>
      <c r="E10" s="2"/>
      <c r="F10" s="2"/>
    </row>
    <row r="11" spans="1:1022" ht="69">
      <c r="A11" s="116"/>
      <c r="B11" s="10" t="str">
        <f>Synthèse!B16</f>
        <v>1.8</v>
      </c>
      <c r="C11" s="2" t="str">
        <f>Synthèse!C16</f>
        <v>Chaque image texte porteuse d’information, en l’absence d’un mécanisme de remplacement, doit si possible être remplacée par du texte stylé. Cette règle est-elle respectée (hors cas particuliers) ?</v>
      </c>
      <c r="D11" s="10" t="s">
        <v>39</v>
      </c>
      <c r="E11" s="2"/>
      <c r="F11" s="2"/>
    </row>
    <row r="12" spans="1:1022" ht="41.4">
      <c r="A12" s="130"/>
      <c r="B12" s="10" t="str">
        <f>Synthèse!B17</f>
        <v>1.9</v>
      </c>
      <c r="C12" s="2" t="str">
        <f>Synthèse!C17</f>
        <v>Chaque légende d’image est-elle, si nécessaire, correctement reliée à l’image correspondante ?</v>
      </c>
      <c r="D12" s="10" t="s">
        <v>39</v>
      </c>
      <c r="E12" s="2"/>
      <c r="F12" s="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12"/>
      <c r="OI12" s="12"/>
      <c r="OJ12" s="12"/>
      <c r="OK12" s="12"/>
      <c r="OL12" s="12"/>
      <c r="OM12" s="12"/>
      <c r="ON12" s="12"/>
      <c r="OO12" s="12"/>
      <c r="OP12" s="12"/>
      <c r="OQ12" s="12"/>
      <c r="OR12" s="12"/>
      <c r="OS12" s="12"/>
      <c r="OT12" s="12"/>
      <c r="OU12" s="12"/>
      <c r="OV12" s="12"/>
      <c r="OW12" s="12"/>
      <c r="OX12" s="12"/>
      <c r="OY12" s="12"/>
      <c r="OZ12" s="12"/>
      <c r="PA12" s="12"/>
      <c r="PB12" s="12"/>
      <c r="PC12" s="12"/>
      <c r="PD12" s="12"/>
      <c r="PE12" s="12"/>
      <c r="PF12" s="12"/>
      <c r="PG12" s="12"/>
      <c r="PH12" s="12"/>
      <c r="PI12" s="12"/>
      <c r="PJ12" s="12"/>
      <c r="PK12" s="12"/>
      <c r="PL12" s="12"/>
      <c r="PM12" s="12"/>
      <c r="PN12" s="12"/>
      <c r="PO12" s="12"/>
      <c r="PP12" s="12"/>
      <c r="PQ12" s="12"/>
      <c r="PR12" s="12"/>
      <c r="PS12" s="12"/>
      <c r="PT12" s="12"/>
      <c r="PU12" s="12"/>
      <c r="PV12" s="12"/>
      <c r="PW12" s="12"/>
      <c r="PX12" s="12"/>
      <c r="PY12" s="12"/>
      <c r="PZ12" s="12"/>
      <c r="QA12" s="12"/>
      <c r="QB12" s="12"/>
      <c r="QC12" s="12"/>
      <c r="QD12" s="12"/>
      <c r="QE12" s="12"/>
      <c r="QF12" s="12"/>
      <c r="QG12" s="12"/>
      <c r="QH12" s="12"/>
      <c r="QI12" s="12"/>
      <c r="QJ12" s="12"/>
      <c r="QK12" s="12"/>
      <c r="QL12" s="12"/>
      <c r="QM12" s="12"/>
      <c r="QN12" s="12"/>
      <c r="QO12" s="12"/>
      <c r="QP12" s="12"/>
      <c r="QQ12" s="12"/>
      <c r="QR12" s="12"/>
      <c r="QS12" s="12"/>
      <c r="QT12" s="12"/>
      <c r="QU12" s="12"/>
      <c r="QV12" s="12"/>
      <c r="QW12" s="12"/>
      <c r="QX12" s="12"/>
      <c r="QY12" s="12"/>
      <c r="QZ12" s="12"/>
      <c r="RA12" s="12"/>
      <c r="RB12" s="12"/>
      <c r="RC12" s="12"/>
      <c r="RD12" s="12"/>
      <c r="RE12" s="12"/>
      <c r="RF12" s="12"/>
      <c r="RG12" s="12"/>
      <c r="RH12" s="12"/>
      <c r="RI12" s="12"/>
      <c r="RJ12" s="12"/>
      <c r="RK12" s="12"/>
      <c r="RL12" s="12"/>
      <c r="RM12" s="12"/>
      <c r="RN12" s="12"/>
      <c r="RO12" s="12"/>
      <c r="RP12" s="12"/>
      <c r="RQ12" s="12"/>
      <c r="RR12" s="12"/>
      <c r="RS12" s="12"/>
      <c r="RT12" s="12"/>
      <c r="RU12" s="12"/>
      <c r="RV12" s="12"/>
      <c r="RW12" s="12"/>
      <c r="RX12" s="12"/>
      <c r="RY12" s="12"/>
      <c r="RZ12" s="12"/>
      <c r="SA12" s="12"/>
      <c r="SB12" s="12"/>
      <c r="SC12" s="12"/>
      <c r="SD12" s="12"/>
      <c r="SE12" s="12"/>
      <c r="SF12" s="12"/>
      <c r="SG12" s="12"/>
      <c r="SH12" s="12"/>
      <c r="SI12" s="12"/>
      <c r="SJ12" s="12"/>
      <c r="SK12" s="12"/>
      <c r="SL12" s="12"/>
      <c r="SM12" s="12"/>
      <c r="SN12" s="12"/>
      <c r="SO12" s="12"/>
      <c r="SP12" s="12"/>
      <c r="SQ12" s="12"/>
      <c r="SR12" s="12"/>
      <c r="SS12" s="12"/>
      <c r="ST12" s="12"/>
      <c r="SU12" s="12"/>
      <c r="SV12" s="12"/>
      <c r="SW12" s="12"/>
      <c r="SX12" s="12"/>
      <c r="SY12" s="12"/>
      <c r="SZ12" s="12"/>
      <c r="TA12" s="12"/>
      <c r="TB12" s="12"/>
      <c r="TC12" s="12"/>
      <c r="TD12" s="12"/>
      <c r="TE12" s="12"/>
      <c r="TF12" s="12"/>
      <c r="TG12" s="12"/>
      <c r="TH12" s="12"/>
      <c r="TI12" s="12"/>
      <c r="TJ12" s="12"/>
      <c r="TK12" s="12"/>
      <c r="TL12" s="12"/>
      <c r="TM12" s="12"/>
      <c r="TN12" s="12"/>
      <c r="TO12" s="12"/>
      <c r="TP12" s="12"/>
      <c r="TQ12" s="12"/>
      <c r="TR12" s="12"/>
      <c r="TS12" s="12"/>
      <c r="TT12" s="12"/>
      <c r="TU12" s="12"/>
      <c r="TV12" s="12"/>
      <c r="TW12" s="12"/>
      <c r="TX12" s="12"/>
      <c r="TY12" s="12"/>
      <c r="TZ12" s="12"/>
      <c r="UA12" s="12"/>
      <c r="UB12" s="12"/>
      <c r="UC12" s="12"/>
      <c r="UD12" s="12"/>
      <c r="UE12" s="12"/>
      <c r="UF12" s="12"/>
      <c r="UG12" s="12"/>
      <c r="UH12" s="12"/>
      <c r="UI12" s="12"/>
      <c r="UJ12" s="12"/>
      <c r="UK12" s="12"/>
      <c r="UL12" s="12"/>
      <c r="UM12" s="12"/>
      <c r="UN12" s="12"/>
      <c r="UO12" s="12"/>
      <c r="UP12" s="12"/>
      <c r="UQ12" s="12"/>
      <c r="UR12" s="12"/>
      <c r="US12" s="12"/>
      <c r="UT12" s="12"/>
      <c r="UU12" s="12"/>
      <c r="UV12" s="12"/>
      <c r="UW12" s="12"/>
      <c r="UX12" s="12"/>
      <c r="UY12" s="12"/>
      <c r="UZ12" s="12"/>
      <c r="VA12" s="12"/>
      <c r="VB12" s="12"/>
      <c r="VC12" s="12"/>
      <c r="VD12" s="12"/>
      <c r="VE12" s="12"/>
      <c r="VF12" s="12"/>
      <c r="VG12" s="12"/>
      <c r="VH12" s="12"/>
      <c r="VI12" s="12"/>
      <c r="VJ12" s="12"/>
      <c r="VK12" s="12"/>
      <c r="VL12" s="12"/>
      <c r="VM12" s="12"/>
      <c r="VN12" s="12"/>
      <c r="VO12" s="12"/>
      <c r="VP12" s="12"/>
      <c r="VQ12" s="12"/>
      <c r="VR12" s="12"/>
      <c r="VS12" s="12"/>
      <c r="VT12" s="12"/>
      <c r="VU12" s="12"/>
      <c r="VV12" s="12"/>
      <c r="VW12" s="12"/>
      <c r="VX12" s="12"/>
      <c r="VY12" s="12"/>
      <c r="VZ12" s="12"/>
      <c r="WA12" s="12"/>
      <c r="WB12" s="12"/>
      <c r="WC12" s="12"/>
      <c r="WD12" s="12"/>
      <c r="WE12" s="12"/>
      <c r="WF12" s="12"/>
      <c r="WG12" s="12"/>
      <c r="WH12" s="12"/>
      <c r="WI12" s="12"/>
      <c r="WJ12" s="12"/>
      <c r="WK12" s="12"/>
      <c r="WL12" s="12"/>
      <c r="WM12" s="12"/>
      <c r="WN12" s="12"/>
      <c r="WO12" s="12"/>
      <c r="WP12" s="12"/>
      <c r="WQ12" s="12"/>
      <c r="WR12" s="12"/>
      <c r="WS12" s="12"/>
      <c r="WT12" s="12"/>
      <c r="WU12" s="12"/>
      <c r="WV12" s="12"/>
      <c r="WW12" s="12"/>
      <c r="WX12" s="12"/>
      <c r="WY12" s="12"/>
      <c r="WZ12" s="12"/>
      <c r="XA12" s="12"/>
      <c r="XB12" s="12"/>
      <c r="XC12" s="12"/>
      <c r="XD12" s="12"/>
      <c r="XE12" s="12"/>
      <c r="XF12" s="12"/>
      <c r="XG12" s="12"/>
      <c r="XH12" s="12"/>
      <c r="XI12" s="12"/>
      <c r="XJ12" s="12"/>
      <c r="XK12" s="12"/>
      <c r="XL12" s="12"/>
      <c r="XM12" s="12"/>
      <c r="XN12" s="12"/>
      <c r="XO12" s="12"/>
      <c r="XP12" s="12"/>
      <c r="XQ12" s="12"/>
      <c r="XR12" s="12"/>
      <c r="XS12" s="12"/>
      <c r="XT12" s="12"/>
      <c r="XU12" s="12"/>
      <c r="XV12" s="12"/>
      <c r="XW12" s="12"/>
      <c r="XX12" s="12"/>
      <c r="XY12" s="12"/>
      <c r="XZ12" s="12"/>
      <c r="YA12" s="12"/>
      <c r="YB12" s="12"/>
      <c r="YC12" s="12"/>
      <c r="YD12" s="12"/>
      <c r="YE12" s="12"/>
      <c r="YF12" s="12"/>
      <c r="YG12" s="12"/>
      <c r="YH12" s="12"/>
      <c r="YI12" s="12"/>
      <c r="YJ12" s="12"/>
      <c r="YK12" s="12"/>
      <c r="YL12" s="12"/>
      <c r="YM12" s="12"/>
      <c r="YN12" s="12"/>
      <c r="YO12" s="12"/>
      <c r="YP12" s="12"/>
      <c r="YQ12" s="12"/>
      <c r="YR12" s="12"/>
      <c r="YS12" s="12"/>
      <c r="YT12" s="12"/>
      <c r="YU12" s="12"/>
      <c r="YV12" s="12"/>
      <c r="YW12" s="12"/>
      <c r="YX12" s="12"/>
      <c r="YY12" s="12"/>
      <c r="YZ12" s="12"/>
      <c r="ZA12" s="12"/>
      <c r="ZB12" s="12"/>
      <c r="ZC12" s="12"/>
      <c r="ZD12" s="12"/>
      <c r="ZE12" s="12"/>
      <c r="ZF12" s="12"/>
      <c r="ZG12" s="12"/>
      <c r="ZH12" s="12"/>
      <c r="ZI12" s="12"/>
      <c r="ZJ12" s="12"/>
      <c r="ZK12" s="12"/>
      <c r="ZL12" s="12"/>
      <c r="ZM12" s="12"/>
      <c r="ZN12" s="12"/>
      <c r="ZO12" s="12"/>
      <c r="ZP12" s="12"/>
      <c r="ZQ12" s="12"/>
      <c r="ZR12" s="12"/>
      <c r="ZS12" s="12"/>
      <c r="ZT12" s="12"/>
      <c r="ZU12" s="12"/>
      <c r="ZV12" s="12"/>
      <c r="ZW12" s="12"/>
      <c r="ZX12" s="12"/>
      <c r="ZY12" s="12"/>
      <c r="ZZ12" s="12"/>
      <c r="AAA12" s="12"/>
      <c r="AAB12" s="12"/>
      <c r="AAC12" s="12"/>
      <c r="AAD12" s="12"/>
      <c r="AAE12" s="12"/>
      <c r="AAF12" s="12"/>
      <c r="AAG12" s="12"/>
      <c r="AAH12" s="12"/>
      <c r="AAI12" s="12"/>
      <c r="AAJ12" s="12"/>
      <c r="AAK12" s="12"/>
      <c r="AAL12" s="12"/>
      <c r="AAM12" s="12"/>
      <c r="AAN12" s="12"/>
      <c r="AAO12" s="12"/>
      <c r="AAP12" s="12"/>
      <c r="AAQ12" s="12"/>
      <c r="AAR12" s="12"/>
      <c r="AAS12" s="12"/>
      <c r="AAT12" s="12"/>
      <c r="AAU12" s="12"/>
      <c r="AAV12" s="12"/>
      <c r="AAW12" s="12"/>
      <c r="AAX12" s="12"/>
      <c r="AAY12" s="12"/>
      <c r="AAZ12" s="12"/>
      <c r="ABA12" s="12"/>
      <c r="ABB12" s="12"/>
      <c r="ABC12" s="12"/>
      <c r="ABD12" s="12"/>
      <c r="ABE12" s="12"/>
      <c r="ABF12" s="12"/>
      <c r="ABG12" s="12"/>
      <c r="ABH12" s="12"/>
      <c r="ABI12" s="12"/>
      <c r="ABJ12" s="12"/>
      <c r="ABK12" s="12"/>
      <c r="ABL12" s="12"/>
      <c r="ABM12" s="12"/>
      <c r="ABN12" s="12"/>
      <c r="ABO12" s="12"/>
      <c r="ABP12" s="12"/>
      <c r="ABQ12" s="12"/>
      <c r="ABR12" s="12"/>
      <c r="ABS12" s="12"/>
      <c r="ABT12" s="12"/>
      <c r="ABU12" s="12"/>
      <c r="ABV12" s="12"/>
      <c r="ABW12" s="12"/>
      <c r="ABX12" s="12"/>
      <c r="ABY12" s="12"/>
      <c r="ABZ12" s="12"/>
      <c r="ACA12" s="12"/>
      <c r="ACB12" s="12"/>
      <c r="ACC12" s="12"/>
      <c r="ACD12" s="12"/>
      <c r="ACE12" s="12"/>
      <c r="ACF12" s="12"/>
      <c r="ACG12" s="12"/>
      <c r="ACH12" s="12"/>
      <c r="ACI12" s="12"/>
      <c r="ACJ12" s="12"/>
      <c r="ACK12" s="12"/>
      <c r="ACL12" s="12"/>
      <c r="ACM12" s="12"/>
      <c r="ACN12" s="12"/>
      <c r="ACO12" s="12"/>
      <c r="ACP12" s="12"/>
      <c r="ACQ12" s="12"/>
      <c r="ACR12" s="12"/>
      <c r="ACS12" s="12"/>
      <c r="ACT12" s="12"/>
      <c r="ACU12" s="12"/>
      <c r="ACV12" s="12"/>
      <c r="ACW12" s="12"/>
      <c r="ACX12" s="12"/>
      <c r="ACY12" s="12"/>
      <c r="ACZ12" s="12"/>
      <c r="ADA12" s="12"/>
      <c r="ADB12" s="12"/>
      <c r="ADC12" s="12"/>
      <c r="ADD12" s="12"/>
      <c r="ADE12" s="12"/>
      <c r="ADF12" s="12"/>
      <c r="ADG12" s="12"/>
      <c r="ADH12" s="12"/>
      <c r="ADI12" s="12"/>
      <c r="ADJ12" s="12"/>
      <c r="ADK12" s="12"/>
      <c r="ADL12" s="12"/>
      <c r="ADM12" s="12"/>
      <c r="ADN12" s="12"/>
      <c r="ADO12" s="12"/>
      <c r="ADP12" s="12"/>
      <c r="ADQ12" s="12"/>
      <c r="ADR12" s="12"/>
      <c r="ADS12" s="12"/>
      <c r="ADT12" s="12"/>
      <c r="ADU12" s="12"/>
      <c r="ADV12" s="12"/>
      <c r="ADW12" s="12"/>
      <c r="ADX12" s="12"/>
      <c r="ADY12" s="12"/>
      <c r="ADZ12" s="12"/>
      <c r="AEA12" s="12"/>
      <c r="AEB12" s="12"/>
      <c r="AEC12" s="12"/>
      <c r="AED12" s="12"/>
      <c r="AEE12" s="12"/>
      <c r="AEF12" s="12"/>
      <c r="AEG12" s="12"/>
      <c r="AEH12" s="12"/>
      <c r="AEI12" s="12"/>
      <c r="AEJ12" s="12"/>
      <c r="AEK12" s="12"/>
      <c r="AEL12" s="12"/>
      <c r="AEM12" s="12"/>
      <c r="AEN12" s="12"/>
      <c r="AEO12" s="12"/>
      <c r="AEP12" s="12"/>
      <c r="AEQ12" s="12"/>
      <c r="AER12" s="12"/>
      <c r="AES12" s="12"/>
      <c r="AET12" s="12"/>
      <c r="AEU12" s="12"/>
      <c r="AEV12" s="12"/>
      <c r="AEW12" s="12"/>
      <c r="AEX12" s="12"/>
      <c r="AEY12" s="12"/>
      <c r="AEZ12" s="12"/>
      <c r="AFA12" s="12"/>
      <c r="AFB12" s="12"/>
      <c r="AFC12" s="12"/>
      <c r="AFD12" s="12"/>
      <c r="AFE12" s="12"/>
      <c r="AFF12" s="12"/>
      <c r="AFG12" s="12"/>
      <c r="AFH12" s="12"/>
      <c r="AFI12" s="12"/>
      <c r="AFJ12" s="12"/>
      <c r="AFK12" s="12"/>
      <c r="AFL12" s="12"/>
      <c r="AFM12" s="12"/>
      <c r="AFN12" s="12"/>
      <c r="AFO12" s="12"/>
      <c r="AFP12" s="12"/>
      <c r="AFQ12" s="12"/>
      <c r="AFR12" s="12"/>
      <c r="AFS12" s="12"/>
      <c r="AFT12" s="12"/>
      <c r="AFU12" s="12"/>
      <c r="AFV12" s="12"/>
      <c r="AFW12" s="12"/>
      <c r="AFX12" s="12"/>
      <c r="AFY12" s="12"/>
      <c r="AFZ12" s="12"/>
      <c r="AGA12" s="12"/>
      <c r="AGB12" s="12"/>
      <c r="AGC12" s="12"/>
      <c r="AGD12" s="12"/>
      <c r="AGE12" s="12"/>
      <c r="AGF12" s="12"/>
      <c r="AGG12" s="12"/>
      <c r="AGH12" s="12"/>
      <c r="AGI12" s="12"/>
      <c r="AGJ12" s="12"/>
      <c r="AGK12" s="12"/>
      <c r="AGL12" s="12"/>
      <c r="AGM12" s="12"/>
      <c r="AGN12" s="12"/>
      <c r="AGO12" s="12"/>
      <c r="AGP12" s="12"/>
      <c r="AGQ12" s="12"/>
      <c r="AGR12" s="12"/>
      <c r="AGS12" s="12"/>
      <c r="AGT12" s="12"/>
      <c r="AGU12" s="12"/>
      <c r="AGV12" s="12"/>
      <c r="AGW12" s="12"/>
      <c r="AGX12" s="12"/>
      <c r="AGY12" s="12"/>
      <c r="AGZ12" s="12"/>
      <c r="AHA12" s="12"/>
      <c r="AHB12" s="12"/>
      <c r="AHC12" s="12"/>
      <c r="AHD12" s="12"/>
      <c r="AHE12" s="12"/>
      <c r="AHF12" s="12"/>
      <c r="AHG12" s="12"/>
      <c r="AHH12" s="12"/>
      <c r="AHI12" s="12"/>
      <c r="AHJ12" s="12"/>
      <c r="AHK12" s="12"/>
      <c r="AHL12" s="12"/>
      <c r="AHM12" s="12"/>
      <c r="AHN12" s="12"/>
      <c r="AHO12" s="12"/>
      <c r="AHP12" s="12"/>
      <c r="AHQ12" s="12"/>
      <c r="AHR12" s="12"/>
      <c r="AHS12" s="12"/>
      <c r="AHT12" s="12"/>
      <c r="AHU12" s="12"/>
      <c r="AHV12" s="12"/>
      <c r="AHW12" s="12"/>
      <c r="AHX12" s="12"/>
      <c r="AHY12" s="12"/>
      <c r="AHZ12" s="12"/>
      <c r="AIA12" s="12"/>
      <c r="AIB12" s="12"/>
      <c r="AIC12" s="12"/>
      <c r="AID12" s="12"/>
      <c r="AIE12" s="12"/>
      <c r="AIF12" s="12"/>
      <c r="AIG12" s="12"/>
      <c r="AIH12" s="12"/>
      <c r="AII12" s="12"/>
      <c r="AIJ12" s="12"/>
      <c r="AIK12" s="12"/>
      <c r="AIL12" s="12"/>
      <c r="AIM12" s="12"/>
      <c r="AIN12" s="12"/>
      <c r="AIO12" s="12"/>
      <c r="AIP12" s="12"/>
      <c r="AIQ12" s="12"/>
      <c r="AIR12" s="12"/>
      <c r="AIS12" s="12"/>
      <c r="AIT12" s="12"/>
      <c r="AIU12" s="12"/>
      <c r="AIV12" s="12"/>
      <c r="AIW12" s="12"/>
      <c r="AIX12" s="12"/>
      <c r="AIY12" s="12"/>
      <c r="AIZ12" s="12"/>
      <c r="AJA12" s="12"/>
      <c r="AJB12" s="12"/>
      <c r="AJC12" s="12"/>
      <c r="AJD12" s="12"/>
      <c r="AJE12" s="12"/>
      <c r="AJF12" s="12"/>
      <c r="AJG12" s="12"/>
      <c r="AJH12" s="12"/>
      <c r="AJI12" s="12"/>
      <c r="AJJ12" s="12"/>
      <c r="AJK12" s="12"/>
      <c r="AJL12" s="12"/>
      <c r="AJM12" s="12"/>
      <c r="AJN12" s="12"/>
      <c r="AJO12" s="12"/>
      <c r="AJP12" s="12"/>
      <c r="AJQ12" s="12"/>
      <c r="AJR12" s="12"/>
      <c r="AJS12" s="12"/>
      <c r="AJT12" s="12"/>
      <c r="AJU12" s="12"/>
      <c r="AJV12" s="12"/>
      <c r="AJW12" s="12"/>
      <c r="AJX12" s="12"/>
      <c r="AJY12" s="12"/>
      <c r="AJZ12" s="12"/>
      <c r="AKA12" s="12"/>
      <c r="AKB12" s="12"/>
      <c r="AKC12" s="12"/>
      <c r="AKD12" s="12"/>
      <c r="AKE12" s="12"/>
      <c r="AKF12" s="12"/>
      <c r="AKG12" s="12"/>
      <c r="AKH12" s="12"/>
      <c r="AKI12" s="12"/>
      <c r="AKJ12" s="12"/>
      <c r="AKK12" s="12"/>
      <c r="AKL12" s="12"/>
      <c r="AKM12" s="12"/>
      <c r="AKN12" s="12"/>
      <c r="AKO12" s="12"/>
      <c r="AKP12" s="12"/>
      <c r="AKQ12" s="12"/>
      <c r="AKR12" s="12"/>
      <c r="AKS12" s="12"/>
      <c r="AKT12" s="12"/>
      <c r="AKU12" s="12"/>
      <c r="AKV12" s="12"/>
      <c r="AKW12" s="12"/>
      <c r="AKX12" s="12"/>
      <c r="AKY12" s="12"/>
      <c r="AKZ12" s="12"/>
      <c r="ALA12" s="12"/>
      <c r="ALB12" s="12"/>
      <c r="ALC12" s="12"/>
      <c r="ALD12" s="12"/>
      <c r="ALE12" s="12"/>
      <c r="ALF12" s="12"/>
      <c r="ALG12" s="12"/>
      <c r="ALH12" s="12"/>
      <c r="ALI12" s="12"/>
      <c r="ALJ12" s="12"/>
      <c r="ALK12" s="12"/>
      <c r="ALL12" s="12"/>
      <c r="ALM12" s="12"/>
      <c r="ALN12" s="12"/>
      <c r="ALO12" s="12"/>
      <c r="ALP12" s="12"/>
      <c r="ALQ12" s="12"/>
      <c r="ALR12" s="12"/>
      <c r="ALS12" s="12"/>
      <c r="ALT12" s="12"/>
      <c r="ALU12" s="12"/>
      <c r="ALV12" s="12"/>
      <c r="ALW12" s="12"/>
      <c r="ALX12" s="12"/>
      <c r="ALY12" s="12"/>
      <c r="ALZ12" s="12"/>
      <c r="AMA12" s="12"/>
      <c r="AMB12" s="12"/>
      <c r="AMC12" s="5"/>
      <c r="AMD12" s="5"/>
      <c r="AME12" s="5"/>
      <c r="AMF12" s="5"/>
      <c r="AMG12" s="5"/>
      <c r="AMH12" s="5"/>
    </row>
    <row r="13" spans="1:1022" ht="42.6">
      <c r="A13" s="128" t="str">
        <f>Synthèse!A19</f>
        <v>Cadres</v>
      </c>
      <c r="B13" s="41" t="str">
        <f>Synthèse!B19</f>
        <v>2.1</v>
      </c>
      <c r="C13" s="40" t="str">
        <f>Synthèse!C19</f>
        <v>Chaque cadre a-t-il un titre de cadre ?</v>
      </c>
      <c r="D13" s="41" t="s">
        <v>38</v>
      </c>
      <c r="E13" s="40" t="s">
        <v>371</v>
      </c>
      <c r="F13" s="40"/>
    </row>
    <row r="14" spans="1:1022" ht="33.450000000000003" customHeight="1">
      <c r="A14" s="128"/>
      <c r="B14" s="41" t="str">
        <f>Synthèse!B20</f>
        <v>2.2</v>
      </c>
      <c r="C14" s="40" t="str">
        <f>Synthèse!C20</f>
        <v>Pour chaque cadre ayant un titre de cadre, ce titre de cadre est-il pertinent ?</v>
      </c>
      <c r="D14" s="41" t="s">
        <v>39</v>
      </c>
      <c r="E14" s="87" t="s">
        <v>364</v>
      </c>
      <c r="F14" s="40"/>
    </row>
    <row r="15" spans="1:1022" ht="45" customHeight="1">
      <c r="A15" s="128" t="str">
        <f>Synthèse!A22</f>
        <v>Couleurs</v>
      </c>
      <c r="B15" s="10" t="str">
        <f>Synthèse!B22</f>
        <v>3.1</v>
      </c>
      <c r="C15" s="2" t="str">
        <f>Synthèse!C22</f>
        <v>Dans chaque page web, l’information ne doit pas être donnée uniquement par la couleur. Cette règle est-elle respectée ?</v>
      </c>
      <c r="D15" s="10" t="s">
        <v>37</v>
      </c>
      <c r="E15" s="2"/>
      <c r="F15" s="2"/>
    </row>
    <row r="16" spans="1:1022" ht="125.4">
      <c r="A16" s="128"/>
      <c r="B16" s="10" t="str">
        <f>Synthèse!B23</f>
        <v>3.2</v>
      </c>
      <c r="C16" s="2" t="str">
        <f>Synthèse!C23</f>
        <v>Dans chaque page web, le contraste entre la couleur du texte et la couleur de son arrière-plan est-il suffisamment élevé (hors cas particuliers) ?</v>
      </c>
      <c r="D16" s="10" t="s">
        <v>38</v>
      </c>
      <c r="E16" s="2" t="s">
        <v>389</v>
      </c>
      <c r="F16" s="6"/>
    </row>
    <row r="17" spans="1:6" ht="69">
      <c r="A17" s="128"/>
      <c r="B17" s="10" t="str">
        <f>Synthèse!B24</f>
        <v>3.3</v>
      </c>
      <c r="C17" s="2" t="str">
        <f>Synthèse!C24</f>
        <v>Dans chaque page web, les couleurs utilisées dans les composants d’interface ou les éléments graphiques porteurs d’informations sont-elles suffisamment contrastées (hors cas particuliers) ?</v>
      </c>
      <c r="D17" s="10" t="s">
        <v>38</v>
      </c>
      <c r="E17" s="2" t="s">
        <v>334</v>
      </c>
      <c r="F17" s="6"/>
    </row>
    <row r="18" spans="1:6" ht="139.80000000000001">
      <c r="A18" s="128" t="str">
        <f>Synthèse!A26</f>
        <v>Multimédia</v>
      </c>
      <c r="B18" s="41" t="str">
        <f>Synthèse!B26</f>
        <v>4.1</v>
      </c>
      <c r="C18" s="40" t="str">
        <f>Synthèse!C26</f>
        <v>Chaque média temporel pré-enregistré a-t-il, si nécessaire, une transcription textuelle ou une audiodescription (hors cas particuliers) ?</v>
      </c>
      <c r="D18" s="41" t="s">
        <v>38</v>
      </c>
      <c r="E18" s="40" t="s">
        <v>456</v>
      </c>
      <c r="F18" s="40"/>
    </row>
    <row r="19" spans="1:6" ht="55.2">
      <c r="A19" s="128"/>
      <c r="B19" s="41" t="str">
        <f>Synthèse!B27</f>
        <v>4.2</v>
      </c>
      <c r="C19" s="40" t="str">
        <f>Synthèse!C27</f>
        <v>Pour chaque média temporel pré-enregistré ayant une transcription textuelle ou une audiodescription synchronisée, celles-ci sont-elles pertinentes (hors cas particuliers) ?</v>
      </c>
      <c r="D19" s="41" t="s">
        <v>39</v>
      </c>
      <c r="E19" s="87" t="s">
        <v>315</v>
      </c>
      <c r="F19" s="40"/>
    </row>
    <row r="20" spans="1:6" ht="41.4">
      <c r="A20" s="128"/>
      <c r="B20" s="41" t="str">
        <f>Synthèse!B28</f>
        <v>4.3</v>
      </c>
      <c r="C20" s="40" t="str">
        <f>Synthèse!C28</f>
        <v>Chaque média temporel synchronisé pré-enregistré a-t-il, si nécessaire, des sous-titres synchronisés (hors cas particuliers) ?</v>
      </c>
      <c r="D20" s="41" t="s">
        <v>37</v>
      </c>
      <c r="E20" s="40"/>
      <c r="F20" s="40"/>
    </row>
    <row r="21" spans="1:6" ht="139.19999999999999">
      <c r="A21" s="128"/>
      <c r="B21" s="41" t="str">
        <f>Synthèse!B29</f>
        <v>4.4</v>
      </c>
      <c r="C21" s="40" t="str">
        <f>Synthèse!C29</f>
        <v>Pour chaque média temporel synchronisé pré-enregistré ayant des sous-titres synchronisés, ces sous-titres sont-ils pertinents ?</v>
      </c>
      <c r="D21" s="41" t="s">
        <v>38</v>
      </c>
      <c r="E21" s="40" t="s">
        <v>460</v>
      </c>
      <c r="F21" s="40"/>
    </row>
    <row r="22" spans="1:6" ht="55.2">
      <c r="A22" s="128"/>
      <c r="B22" s="41" t="str">
        <f>Synthèse!B30</f>
        <v>4.5</v>
      </c>
      <c r="C22" s="40" t="str">
        <f>Synthèse!C30</f>
        <v>Chaque média temporel pré-enregistré a-t-il, si nécessaire, une audiodescription synchronisée (hors cas particuliers) ?</v>
      </c>
      <c r="D22" s="41" t="s">
        <v>38</v>
      </c>
      <c r="E22" s="40" t="s">
        <v>375</v>
      </c>
      <c r="F22" s="40"/>
    </row>
    <row r="23" spans="1:6" ht="41.4">
      <c r="A23" s="128"/>
      <c r="B23" s="41" t="str">
        <f>Synthèse!B31</f>
        <v>4.6</v>
      </c>
      <c r="C23" s="40" t="str">
        <f>Synthèse!C31</f>
        <v>Pour chaque média temporel pré-enregistré ayant une audiodescription synchronisée, celle-ci est-elle pertinente ?</v>
      </c>
      <c r="D23" s="41" t="s">
        <v>39</v>
      </c>
      <c r="E23" s="40"/>
      <c r="F23" s="40"/>
    </row>
    <row r="24" spans="1:6" ht="28.8">
      <c r="A24" s="128"/>
      <c r="B24" s="41" t="str">
        <f>Synthèse!B32</f>
        <v>4.7</v>
      </c>
      <c r="C24" s="40" t="str">
        <f>Synthèse!C32</f>
        <v>Chaque média temporel est-il clairement identifiable (hors cas particuliers) ?</v>
      </c>
      <c r="D24" s="41" t="s">
        <v>38</v>
      </c>
      <c r="E24" s="40" t="s">
        <v>376</v>
      </c>
      <c r="F24" s="40"/>
    </row>
    <row r="25" spans="1:6" ht="41.4">
      <c r="A25" s="128"/>
      <c r="B25" s="41" t="str">
        <f>Synthèse!B33</f>
        <v>4.8</v>
      </c>
      <c r="C25" s="40" t="str">
        <f>Synthèse!C33</f>
        <v>Chaque média non temporel a-t-il, si nécessaire, une alternative (hors cas particuliers) ?</v>
      </c>
      <c r="D25" s="41" t="s">
        <v>39</v>
      </c>
      <c r="E25" s="40"/>
      <c r="F25" s="40"/>
    </row>
    <row r="26" spans="1:6" ht="41.4">
      <c r="A26" s="128"/>
      <c r="B26" s="41" t="str">
        <f>Synthèse!B34</f>
        <v>4.9</v>
      </c>
      <c r="C26" s="40" t="str">
        <f>Synthèse!C34</f>
        <v>Pour chaque média non temporel ayant une alternative, cette alternative est-elle pertinente ?</v>
      </c>
      <c r="D26" s="41" t="s">
        <v>39</v>
      </c>
      <c r="E26" s="40"/>
      <c r="F26" s="40"/>
    </row>
    <row r="27" spans="1:6" ht="27.6">
      <c r="A27" s="128"/>
      <c r="B27" s="41" t="str">
        <f>Synthèse!B35</f>
        <v>4.10</v>
      </c>
      <c r="C27" s="40" t="str">
        <f>Synthèse!C35</f>
        <v>Chaque son déclenché automatiquement est-il contrôlable par l’utilisateur ?</v>
      </c>
      <c r="D27" s="41" t="s">
        <v>39</v>
      </c>
      <c r="E27" s="40"/>
      <c r="F27" s="40"/>
    </row>
    <row r="28" spans="1:6" ht="41.4">
      <c r="A28" s="128"/>
      <c r="B28" s="41" t="str">
        <f>Synthèse!B36</f>
        <v>4.11</v>
      </c>
      <c r="C28" s="40" t="str">
        <f>Synthèse!C36</f>
        <v>La consultation de chaque média temporel est-elle, si nécessaire, contrôlable par le clavier et tout dispositif de pointage ?</v>
      </c>
      <c r="D28" s="41" t="s">
        <v>37</v>
      </c>
      <c r="E28" s="40"/>
      <c r="F28" s="40"/>
    </row>
    <row r="29" spans="1:6" ht="41.4">
      <c r="A29" s="128"/>
      <c r="B29" s="41" t="str">
        <f>Synthèse!B37</f>
        <v>4.12</v>
      </c>
      <c r="C29" s="40" t="str">
        <f>Synthèse!C37</f>
        <v>La consultation de chaque média non temporel est-elle contrôlable par le clavier et tout dispositif de pointage ?</v>
      </c>
      <c r="D29" s="41" t="s">
        <v>39</v>
      </c>
      <c r="E29" s="40"/>
      <c r="F29" s="40"/>
    </row>
    <row r="30" spans="1:6" ht="41.4">
      <c r="A30" s="128"/>
      <c r="B30" s="41" t="str">
        <f>Synthèse!B38</f>
        <v>4.13</v>
      </c>
      <c r="C30" s="40" t="str">
        <f>Synthèse!C38</f>
        <v>Chaque média temporel et non temporel est-il compatible avec les technologies d’assistance (hors cas particuliers) ?</v>
      </c>
      <c r="D30" s="41" t="s">
        <v>39</v>
      </c>
      <c r="E30" s="40"/>
      <c r="F30" s="40"/>
    </row>
    <row r="31" spans="1:6" ht="27.6">
      <c r="A31" s="128" t="str">
        <f>Synthèse!A40</f>
        <v>Tableaux</v>
      </c>
      <c r="B31" s="10" t="str">
        <f>Synthèse!B40</f>
        <v>5.1</v>
      </c>
      <c r="C31" s="2" t="str">
        <f>Synthèse!C40</f>
        <v>Chaque tableau de données complexe a-t-il un résumé ?</v>
      </c>
      <c r="D31" s="10" t="s">
        <v>39</v>
      </c>
      <c r="E31" s="2"/>
      <c r="F31" s="2"/>
    </row>
    <row r="32" spans="1:6" ht="27.6">
      <c r="A32" s="128"/>
      <c r="B32" s="10" t="str">
        <f>Synthèse!B41</f>
        <v>5.2</v>
      </c>
      <c r="C32" s="2" t="str">
        <f>Synthèse!C41</f>
        <v>Pour chaque tableau de données complexe ayant un résumé, celui-ci est-il pertinent ?</v>
      </c>
      <c r="D32" s="10" t="s">
        <v>39</v>
      </c>
      <c r="E32" s="2"/>
      <c r="F32" s="2"/>
    </row>
    <row r="33" spans="1:6" ht="41.4">
      <c r="A33" s="128"/>
      <c r="B33" s="10" t="str">
        <f>Synthèse!B42</f>
        <v>5.3</v>
      </c>
      <c r="C33" s="2" t="str">
        <f>Synthèse!C42</f>
        <v>Pour chaque tableau de mise en forme, le contenu linéarisé reste-t-il compréhensible (hors cas particuliers) ?</v>
      </c>
      <c r="D33" s="10" t="s">
        <v>39</v>
      </c>
      <c r="E33" s="2"/>
      <c r="F33" s="2"/>
    </row>
    <row r="34" spans="1:6" ht="41.4">
      <c r="A34" s="128"/>
      <c r="B34" s="10" t="str">
        <f>Synthèse!B43</f>
        <v>5.4</v>
      </c>
      <c r="C34" s="2" t="str">
        <f>Synthèse!C43</f>
        <v>Pour chaque tableau de données ayant un titre, le titre est-il correctement associé au tableau de données ?</v>
      </c>
      <c r="D34" s="10" t="s">
        <v>39</v>
      </c>
      <c r="E34" s="2"/>
      <c r="F34" s="2"/>
    </row>
    <row r="35" spans="1:6" ht="27.6">
      <c r="A35" s="128"/>
      <c r="B35" s="10" t="str">
        <f>Synthèse!B44</f>
        <v>5.5</v>
      </c>
      <c r="C35" s="2" t="str">
        <f>Synthèse!C44</f>
        <v>Pour chaque tableau de données ayant un titre, celui-ci est-il pertinent ?</v>
      </c>
      <c r="D35" s="10" t="s">
        <v>39</v>
      </c>
      <c r="E35" s="6"/>
      <c r="F35" s="6"/>
    </row>
    <row r="36" spans="1:6" ht="41.4">
      <c r="A36" s="128"/>
      <c r="B36" s="10" t="str">
        <f>Synthèse!B45</f>
        <v>5.6</v>
      </c>
      <c r="C36" s="2" t="str">
        <f>Synthèse!C45</f>
        <v>Pour chaque tableau de données, chaque en-tête de colonnes et chaque en-tête de lignes sont-ils correctement déclarés ?</v>
      </c>
      <c r="D36" s="10" t="s">
        <v>39</v>
      </c>
      <c r="E36" s="6"/>
      <c r="F36" s="6"/>
    </row>
    <row r="37" spans="1:6" ht="55.2">
      <c r="A37" s="128"/>
      <c r="B37" s="10" t="str">
        <f>Synthèse!B46</f>
        <v>5.7</v>
      </c>
      <c r="C37" s="2" t="str">
        <f>Synthèse!C46</f>
        <v>Pour chaque tableau de données, la technique appropriée permettant d’associer chaque cellule avec ses en-têtes est-elle utilisée (hors cas particuliers) ?</v>
      </c>
      <c r="D37" s="10" t="s">
        <v>39</v>
      </c>
      <c r="E37" s="6"/>
      <c r="F37" s="6"/>
    </row>
    <row r="38" spans="1:6" ht="41.4">
      <c r="A38" s="128"/>
      <c r="B38" s="10" t="str">
        <f>Synthèse!B47</f>
        <v>5.8</v>
      </c>
      <c r="C38" s="2" t="str">
        <f>Synthèse!C47</f>
        <v>Chaque tableau de mise en forme ne doit pas utiliser d’éléments propres aux tableaux de données. Cette règle est-elle respectée ?</v>
      </c>
      <c r="D38" s="10" t="s">
        <v>39</v>
      </c>
      <c r="E38" s="6"/>
      <c r="F38" s="6"/>
    </row>
    <row r="39" spans="1:6" ht="28.8">
      <c r="A39" s="128" t="str">
        <f>Synthèse!A49</f>
        <v>Liens</v>
      </c>
      <c r="B39" s="41" t="str">
        <f>Synthèse!B49</f>
        <v>6.1</v>
      </c>
      <c r="C39" s="40" t="str">
        <f>Synthèse!C49</f>
        <v>Chaque lien est-il explicite (hors cas particuliers) ?</v>
      </c>
      <c r="D39" s="41" t="s">
        <v>38</v>
      </c>
      <c r="E39" s="40" t="s">
        <v>372</v>
      </c>
      <c r="F39" s="40"/>
    </row>
    <row r="40" spans="1:6" ht="27.6">
      <c r="A40" s="128"/>
      <c r="B40" s="41" t="str">
        <f>Synthèse!B50</f>
        <v>6.2</v>
      </c>
      <c r="C40" s="40" t="str">
        <f>Synthèse!C50</f>
        <v>Dans chaque page web, chaque lien, à l’exception des ancres, a-t-il un intitulé ?</v>
      </c>
      <c r="D40" s="41" t="s">
        <v>37</v>
      </c>
      <c r="E40" s="40"/>
      <c r="F40" s="40"/>
    </row>
    <row r="41" spans="1:6" ht="27.6">
      <c r="A41" s="128" t="str">
        <f>Synthèse!A52</f>
        <v>Scripts</v>
      </c>
      <c r="B41" s="10" t="str">
        <f>Synthèse!B52</f>
        <v>7.1</v>
      </c>
      <c r="C41" s="2" t="str">
        <f>Synthèse!C52</f>
        <v>Chaque script est-il, si nécessaire, compatible avec les technologies d’assistance ?</v>
      </c>
      <c r="D41" s="10" t="s">
        <v>38</v>
      </c>
      <c r="E41" s="6" t="s">
        <v>369</v>
      </c>
      <c r="F41" s="6"/>
    </row>
    <row r="42" spans="1:6" ht="27.6">
      <c r="A42" s="128"/>
      <c r="B42" s="10" t="str">
        <f>Synthèse!B53</f>
        <v>7.2</v>
      </c>
      <c r="C42" s="2" t="str">
        <f>Synthèse!C53</f>
        <v>Pour chaque script ayant une alternative, cette alternative est-elle pertinente ?</v>
      </c>
      <c r="D42" s="10" t="s">
        <v>39</v>
      </c>
      <c r="E42" s="6"/>
      <c r="F42" s="6"/>
    </row>
    <row r="43" spans="1:6" ht="197.4">
      <c r="A43" s="128"/>
      <c r="B43" s="10" t="str">
        <f>Synthèse!B54</f>
        <v>7.3</v>
      </c>
      <c r="C43" s="2" t="str">
        <f>Synthèse!C54</f>
        <v>Chaque script est-il contrôlable par le clavier et par tout dispositif de pointage (hors cas particuliers) ?</v>
      </c>
      <c r="D43" s="10" t="s">
        <v>38</v>
      </c>
      <c r="E43" s="6" t="s">
        <v>405</v>
      </c>
      <c r="F43" s="6"/>
    </row>
    <row r="44" spans="1:6" ht="41.4">
      <c r="A44" s="128"/>
      <c r="B44" s="10" t="str">
        <f>Synthèse!B55</f>
        <v>7.4</v>
      </c>
      <c r="C44" s="2" t="str">
        <f>Synthèse!C55</f>
        <v>Pour chaque script qui initie un changement de contexte, l’utilisateur est-il averti ou en a-t-il le contrôle ?</v>
      </c>
      <c r="D44" s="10" t="s">
        <v>39</v>
      </c>
      <c r="E44" s="6"/>
      <c r="F44" s="6"/>
    </row>
    <row r="45" spans="1:6" ht="41.4">
      <c r="A45" s="128"/>
      <c r="B45" s="10" t="str">
        <f>Synthèse!B56</f>
        <v>7.5</v>
      </c>
      <c r="C45" s="2" t="str">
        <f>Synthèse!C56</f>
        <v>Dans chaque page web, les messages de statut sont-ils correctement restitués par les technologies d’assistance ?</v>
      </c>
      <c r="D45" s="10" t="s">
        <v>39</v>
      </c>
      <c r="E45" s="6"/>
      <c r="F45" s="6"/>
    </row>
    <row r="46" spans="1:6" ht="30" customHeight="1">
      <c r="A46" s="128" t="str">
        <f>Synthèse!A58</f>
        <v>Éléments obligatoires</v>
      </c>
      <c r="B46" s="41" t="str">
        <f>Synthèse!B58</f>
        <v>8.1</v>
      </c>
      <c r="C46" s="40" t="str">
        <f>Synthèse!C58</f>
        <v>Chaque page web est-elle définie par un type de document ?</v>
      </c>
      <c r="D46" s="41" t="s">
        <v>37</v>
      </c>
      <c r="E46" s="40"/>
      <c r="F46" s="40"/>
    </row>
    <row r="47" spans="1:6" ht="41.4">
      <c r="A47" s="128"/>
      <c r="B47" s="41" t="str">
        <f>Synthèse!B59</f>
        <v>8.2</v>
      </c>
      <c r="C47" s="40" t="str">
        <f>Synthèse!C59</f>
        <v>Pour chaque page web, le code source généré est-il valide selon le type de document spécifié (hors cas particuliers) ?</v>
      </c>
      <c r="D47" s="41" t="s">
        <v>38</v>
      </c>
      <c r="E47" s="40" t="s">
        <v>321</v>
      </c>
      <c r="F47" s="40"/>
    </row>
    <row r="48" spans="1:6" ht="27.6">
      <c r="A48" s="128"/>
      <c r="B48" s="41" t="str">
        <f>Synthèse!B60</f>
        <v>8.3</v>
      </c>
      <c r="C48" s="40" t="str">
        <f>Synthèse!C60</f>
        <v>Dans chaque page web, la langue par défaut est-elle présente ?</v>
      </c>
      <c r="D48" s="41" t="s">
        <v>37</v>
      </c>
      <c r="E48" s="40"/>
      <c r="F48" s="40"/>
    </row>
    <row r="49" spans="1:6" ht="27.6">
      <c r="A49" s="128"/>
      <c r="B49" s="41" t="str">
        <f>Synthèse!B61</f>
        <v>8.4</v>
      </c>
      <c r="C49" s="40" t="str">
        <f>Synthèse!C61</f>
        <v>Pour chaque page web ayant une langue par défaut, le code de langue est-il pertinent ?</v>
      </c>
      <c r="D49" s="41" t="s">
        <v>37</v>
      </c>
      <c r="E49" s="40"/>
      <c r="F49" s="40"/>
    </row>
    <row r="50" spans="1:6">
      <c r="A50" s="128"/>
      <c r="B50" s="41" t="str">
        <f>Synthèse!B62</f>
        <v>8.5</v>
      </c>
      <c r="C50" s="40" t="str">
        <f>Synthèse!C62</f>
        <v>Chaque page web a-t-elle un titre de page ?</v>
      </c>
      <c r="D50" s="41" t="s">
        <v>37</v>
      </c>
      <c r="E50" s="40"/>
      <c r="F50" s="40"/>
    </row>
    <row r="51" spans="1:6" ht="27.6">
      <c r="A51" s="128"/>
      <c r="B51" s="41" t="str">
        <f>Synthèse!B63</f>
        <v>8.6</v>
      </c>
      <c r="C51" s="40" t="str">
        <f>Synthèse!C63</f>
        <v>Pour chaque page web ayant un titre de page, ce titre est-il pertinent ?</v>
      </c>
      <c r="D51" s="41" t="s">
        <v>37</v>
      </c>
      <c r="E51" s="40"/>
      <c r="F51" s="40"/>
    </row>
    <row r="52" spans="1:6" ht="41.4">
      <c r="A52" s="128"/>
      <c r="B52" s="41" t="str">
        <f>Synthèse!B64</f>
        <v>8.7</v>
      </c>
      <c r="C52" s="40" t="str">
        <f>Synthèse!C64</f>
        <v>Dans chaque page web, chaque changement de langue est-il indiqué dans le code source (hors cas particuliers) ?</v>
      </c>
      <c r="D52" s="41" t="s">
        <v>39</v>
      </c>
      <c r="E52" s="40"/>
      <c r="F52" s="40"/>
    </row>
    <row r="53" spans="1:6" ht="41.4">
      <c r="A53" s="128"/>
      <c r="B53" s="41" t="str">
        <f>Synthèse!B65</f>
        <v>8.8</v>
      </c>
      <c r="C53" s="40" t="str">
        <f>Synthèse!C65</f>
        <v>Dans chaque page web, le code de langue de chaque changement de langue est-il valide et pertinent ?</v>
      </c>
      <c r="D53" s="41" t="s">
        <v>39</v>
      </c>
      <c r="E53" s="40"/>
      <c r="F53" s="40"/>
    </row>
    <row r="54" spans="1:6" ht="41.4">
      <c r="A54" s="128"/>
      <c r="B54" s="41" t="str">
        <f>Synthèse!B66</f>
        <v>8.9</v>
      </c>
      <c r="C54" s="40" t="str">
        <f>Synthèse!C66</f>
        <v>Dans chaque page web, les balises ne doivent pas être utilisées uniquement à des fins de présentation. Cette règle est-elle respectée ?</v>
      </c>
      <c r="D54" s="41" t="s">
        <v>37</v>
      </c>
      <c r="E54" s="40"/>
      <c r="F54" s="40"/>
    </row>
    <row r="55" spans="1:6" ht="27.6">
      <c r="A55" s="128"/>
      <c r="B55" s="41" t="str">
        <f>Synthèse!B67</f>
        <v>8.10</v>
      </c>
      <c r="C55" s="40" t="str">
        <f>Synthèse!C67</f>
        <v>Dans chaque page web, les changements du sens de lecture sont-ils signalés ?</v>
      </c>
      <c r="D55" s="41" t="s">
        <v>39</v>
      </c>
      <c r="E55" s="40"/>
      <c r="F55" s="40"/>
    </row>
    <row r="56" spans="1:6" ht="70.2">
      <c r="A56" s="128" t="str">
        <f>Synthèse!A69</f>
        <v>Structure</v>
      </c>
      <c r="B56" s="64" t="str">
        <f>Synthèse!B69</f>
        <v>9.1</v>
      </c>
      <c r="C56" s="44" t="str">
        <f>Synthèse!C69</f>
        <v>Dans chaque page web, l’information est-elle structurée par l’utilisation appropriée de titres ?</v>
      </c>
      <c r="D56" s="64" t="s">
        <v>38</v>
      </c>
      <c r="E56" s="44" t="s">
        <v>385</v>
      </c>
      <c r="F56" s="44"/>
    </row>
    <row r="57" spans="1:6" ht="41.4">
      <c r="A57" s="128"/>
      <c r="B57" s="64" t="str">
        <f>Synthèse!B70</f>
        <v>9.2</v>
      </c>
      <c r="C57" s="44" t="str">
        <f>Synthèse!C70</f>
        <v>Dans chaque page web, la structure du document est-elle cohérente (hors cas particuliers) ?</v>
      </c>
      <c r="D57" s="64" t="s">
        <v>38</v>
      </c>
      <c r="E57" s="44" t="s">
        <v>321</v>
      </c>
      <c r="F57" s="44"/>
    </row>
    <row r="58" spans="1:6" ht="300">
      <c r="A58" s="128"/>
      <c r="B58" s="64" t="str">
        <f>Synthèse!B71</f>
        <v>9.3</v>
      </c>
      <c r="C58" s="44" t="str">
        <f>Synthèse!C71</f>
        <v>Dans chaque page web, chaque liste est-elle correctement structurée ?</v>
      </c>
      <c r="D58" s="64" t="s">
        <v>38</v>
      </c>
      <c r="E58" s="44" t="s">
        <v>404</v>
      </c>
      <c r="F58" s="88" t="s">
        <v>382</v>
      </c>
    </row>
    <row r="59" spans="1:6" ht="27.6">
      <c r="A59" s="128"/>
      <c r="B59" s="64" t="str">
        <f>Synthèse!B72</f>
        <v>9.4</v>
      </c>
      <c r="C59" s="44" t="str">
        <f>Synthèse!C72</f>
        <v>Dans chaque page web, chaque citation est-elle correctement indiquée ?</v>
      </c>
      <c r="D59" s="64" t="s">
        <v>39</v>
      </c>
      <c r="E59" s="44"/>
      <c r="F59" s="44"/>
    </row>
    <row r="60" spans="1:6" ht="42">
      <c r="A60" s="128" t="str">
        <f>Synthèse!A74</f>
        <v>Présentation</v>
      </c>
      <c r="B60" s="41" t="str">
        <f>Synthèse!B74</f>
        <v>10.1</v>
      </c>
      <c r="C60" s="40" t="str">
        <f>Synthèse!C74</f>
        <v>Dans le site web, des feuilles de styles sont-elles utilisées pour contrôler la présentation de l’information ?</v>
      </c>
      <c r="D60" s="41" t="s">
        <v>38</v>
      </c>
      <c r="E60" s="40" t="s">
        <v>384</v>
      </c>
      <c r="F60" s="40"/>
    </row>
    <row r="61" spans="1:6" ht="41.4">
      <c r="A61" s="128"/>
      <c r="B61" s="41" t="str">
        <f>Synthèse!B75</f>
        <v>10.2</v>
      </c>
      <c r="C61" s="40" t="str">
        <f>Synthèse!C75</f>
        <v>Dans chaque page web, le contenu visible reste-t-il présent lorsque les feuilles de styles sont désactivées ?</v>
      </c>
      <c r="D61" s="41" t="s">
        <v>37</v>
      </c>
      <c r="E61" s="40"/>
      <c r="F61" s="40"/>
    </row>
    <row r="62" spans="1:6" ht="41.4">
      <c r="A62" s="128"/>
      <c r="B62" s="41" t="str">
        <f>Synthèse!B76</f>
        <v>10.3</v>
      </c>
      <c r="C62" s="40" t="str">
        <f>Synthèse!C76</f>
        <v>Dans chaque page web, l’information reste-t-elle compréhensible lorsque les feuilles de styles sont désactivées ?</v>
      </c>
      <c r="D62" s="41" t="s">
        <v>37</v>
      </c>
      <c r="E62" s="40"/>
      <c r="F62" s="40"/>
    </row>
    <row r="63" spans="1:6" ht="55.2">
      <c r="A63" s="128"/>
      <c r="B63" s="41" t="str">
        <f>Synthèse!B77</f>
        <v>10.4</v>
      </c>
      <c r="C63" s="40" t="str">
        <f>Synthèse!C77</f>
        <v>Dans chaque page web, le texte reste-t-il lisible lorsque la taille des caractères est augmentée jusqu’à 200%, au moins (hors cas particuliers) ?</v>
      </c>
      <c r="D63" s="41" t="s">
        <v>37</v>
      </c>
      <c r="E63" s="40"/>
      <c r="F63" s="40"/>
    </row>
    <row r="64" spans="1:6" ht="41.4">
      <c r="A64" s="128"/>
      <c r="B64" s="41" t="str">
        <f>Synthèse!B78</f>
        <v>10.5</v>
      </c>
      <c r="C64" s="40" t="str">
        <f>Synthèse!C78</f>
        <v>Dans chaque page web, les déclarations CSS de couleurs de fond d’élément et de police sont-elles correctement utilisées ?</v>
      </c>
      <c r="D64" s="41" t="s">
        <v>37</v>
      </c>
      <c r="E64" s="40"/>
      <c r="F64" s="40"/>
    </row>
    <row r="65" spans="1:6" ht="41.4">
      <c r="A65" s="128"/>
      <c r="B65" s="41" t="str">
        <f>Synthèse!B79</f>
        <v>10.6</v>
      </c>
      <c r="C65" s="40" t="str">
        <f>Synthèse!C79</f>
        <v>Dans chaque page web, chaque lien dont la nature n’est pas évidente est-il visible par rapport au texte environnant ?</v>
      </c>
      <c r="D65" s="41" t="s">
        <v>39</v>
      </c>
      <c r="E65" s="40"/>
      <c r="F65" s="40"/>
    </row>
    <row r="66" spans="1:6" ht="41.4">
      <c r="A66" s="128"/>
      <c r="B66" s="41" t="str">
        <f>Synthèse!B80</f>
        <v>10.7</v>
      </c>
      <c r="C66" s="40" t="str">
        <f>Synthèse!C80</f>
        <v>Dans chaque page web, pour chaque élément recevant le focus, la prise de focus est-elle visible ?</v>
      </c>
      <c r="D66" s="41" t="s">
        <v>38</v>
      </c>
      <c r="E66" s="40" t="s">
        <v>321</v>
      </c>
      <c r="F66" s="40"/>
    </row>
    <row r="67" spans="1:6" ht="41.4">
      <c r="A67" s="128"/>
      <c r="B67" s="41" t="str">
        <f>Synthèse!B81</f>
        <v>10.8</v>
      </c>
      <c r="C67" s="40" t="str">
        <f>Synthèse!C81</f>
        <v>Pour chaque page web, les contenus cachés ont-ils vocation à être ignorés par les technologies d’assistance ?</v>
      </c>
      <c r="D67" s="41" t="s">
        <v>38</v>
      </c>
      <c r="E67" s="40" t="s">
        <v>321</v>
      </c>
      <c r="F67" s="40"/>
    </row>
    <row r="68" spans="1:6" ht="41.4">
      <c r="A68" s="128"/>
      <c r="B68" s="41" t="str">
        <f>Synthèse!B82</f>
        <v>10.9</v>
      </c>
      <c r="C68" s="40" t="str">
        <f>Synthèse!C82</f>
        <v>Dans chaque page web, l’information ne doit pas être donnée uniquement par la forme, taille ou position. Cette règle est-elle respectée ?</v>
      </c>
      <c r="D68" s="41" t="s">
        <v>37</v>
      </c>
      <c r="E68" s="40"/>
      <c r="F68" s="40"/>
    </row>
    <row r="69" spans="1:6" ht="55.2">
      <c r="A69" s="128"/>
      <c r="B69" s="41" t="str">
        <f>Synthèse!B83</f>
        <v>10.10</v>
      </c>
      <c r="C69" s="40" t="str">
        <f>Synthèse!C83</f>
        <v>Dans chaque page web, l’information ne doit pas être donnée par la forme, taille ou position uniquement. Cette règle est-elle implémentée de façon pertinente ?</v>
      </c>
      <c r="D69" s="41" t="s">
        <v>37</v>
      </c>
      <c r="E69" s="40"/>
      <c r="F69" s="40"/>
    </row>
    <row r="70" spans="1:6" ht="82.8">
      <c r="A70" s="128"/>
      <c r="B70" s="41" t="str">
        <f>Synthèse!B84</f>
        <v>10.11</v>
      </c>
      <c r="C70" s="40" t="str">
        <f>Synthèse!C84</f>
        <v>Pour chaque page web, les contenus peuvent-ils être présentés sans avoir recours à un défilement vertical pour une fenêtre ayant une hauteur de 256px ou à un défilement horizontal pour une fenêtre ayant une largeur de 320px (hors cas particuliers) ?</v>
      </c>
      <c r="D70" s="41" t="s">
        <v>38</v>
      </c>
      <c r="E70" s="40" t="s">
        <v>373</v>
      </c>
      <c r="F70" s="40"/>
    </row>
    <row r="71" spans="1:6" ht="69">
      <c r="A71" s="128"/>
      <c r="B71" s="41" t="str">
        <f>Synthèse!B85</f>
        <v>10.12</v>
      </c>
      <c r="C71" s="40" t="str">
        <f>Synthèse!C85</f>
        <v>Dans chaque page web, les propriétés d’espacement du texte peuvent-elles être redéfinies par l’utilisateur sans perte de contenu ou de fonctionnalité (hors cas particuliers) ?</v>
      </c>
      <c r="D71" s="41" t="s">
        <v>37</v>
      </c>
      <c r="E71" s="40"/>
      <c r="F71" s="40"/>
    </row>
    <row r="72" spans="1:6" ht="69">
      <c r="A72" s="128"/>
      <c r="B72" s="41" t="str">
        <f>Synthèse!B86</f>
        <v>10.13</v>
      </c>
      <c r="C72" s="40" t="str">
        <f>Synthèse!C86</f>
        <v>Dans chaque page web, les contenus additionnels apparaissant à la prise de focus ou au survol d’un composant d’interface sont-ils contrôlables par l’utilisateur (hors cas particuliers) ?</v>
      </c>
      <c r="D72" s="41" t="s">
        <v>39</v>
      </c>
      <c r="E72" s="40"/>
      <c r="F72" s="40"/>
    </row>
    <row r="73" spans="1:6" ht="55.2">
      <c r="A73" s="128"/>
      <c r="B73" s="41" t="str">
        <f>Synthèse!B87</f>
        <v>10.14</v>
      </c>
      <c r="C73" s="40" t="str">
        <f>Synthèse!C87</f>
        <v>Dans chaque page web, les contenus additionnels apparaissant via les styles CSS uniquement peuvent-ils être rendus visibles au clavier et par tout dispositif de pointage ?</v>
      </c>
      <c r="D73" s="41" t="s">
        <v>39</v>
      </c>
      <c r="E73" s="40"/>
      <c r="F73" s="40"/>
    </row>
    <row r="74" spans="1:6" ht="27.6">
      <c r="A74" s="128" t="str">
        <f>Synthèse!A89</f>
        <v>Formulaires</v>
      </c>
      <c r="B74" s="10" t="str">
        <f>Synthèse!B89</f>
        <v>11.1</v>
      </c>
      <c r="C74" s="2" t="str">
        <f>Synthèse!C89</f>
        <v>Chaque champ de formulaire a-t-il une étiquette ?</v>
      </c>
      <c r="D74" s="10" t="s">
        <v>39</v>
      </c>
      <c r="E74" s="2"/>
      <c r="F74" s="2"/>
    </row>
    <row r="75" spans="1:6" ht="41.4">
      <c r="A75" s="128"/>
      <c r="B75" s="10" t="str">
        <f>Synthèse!B90</f>
        <v>11.2</v>
      </c>
      <c r="C75" s="2" t="str">
        <f>Synthèse!C90</f>
        <v>Chaque étiquette associée à un champ de formulaire est-elle pertinente (hors cas particuliers) ?</v>
      </c>
      <c r="D75" s="10" t="s">
        <v>39</v>
      </c>
      <c r="E75" s="2"/>
      <c r="F75" s="2"/>
    </row>
    <row r="76" spans="1:6" ht="69">
      <c r="A76" s="128"/>
      <c r="B76" s="10" t="str">
        <f>Synthèse!B91</f>
        <v>11.3</v>
      </c>
      <c r="C76" s="2" t="str">
        <f>Synthèse!C91</f>
        <v>Dans chaque formulaire, chaque étiquette associée à un champ de formulaire ayant la même fonction et répété plusieurs fois dans une même page ou dans un ensemble de pages est-elle cohérente ?</v>
      </c>
      <c r="D76" s="10" t="s">
        <v>39</v>
      </c>
      <c r="E76" s="2"/>
      <c r="F76" s="2"/>
    </row>
    <row r="77" spans="1:6" ht="41.4">
      <c r="A77" s="128"/>
      <c r="B77" s="10" t="str">
        <f>Synthèse!B92</f>
        <v>11.4</v>
      </c>
      <c r="C77" s="2" t="str">
        <f>Synthèse!C92</f>
        <v>Dans chaque formulaire, chaque étiquette de champ et son champ associé sont-ils accolés (hors cas particuliers) ?</v>
      </c>
      <c r="D77" s="10" t="s">
        <v>39</v>
      </c>
      <c r="E77" s="2"/>
      <c r="F77" s="2"/>
    </row>
    <row r="78" spans="1:6" ht="27.6">
      <c r="A78" s="128"/>
      <c r="B78" s="10" t="str">
        <f>Synthèse!B93</f>
        <v>11.5</v>
      </c>
      <c r="C78" s="2" t="str">
        <f>Synthèse!C93</f>
        <v>Dans chaque formulaire, les champs de même nature sont-ils regroupés, si nécessaire ?</v>
      </c>
      <c r="D78" s="10" t="s">
        <v>39</v>
      </c>
      <c r="E78" s="2"/>
      <c r="F78" s="2"/>
    </row>
    <row r="79" spans="1:6" ht="27.6">
      <c r="A79" s="128"/>
      <c r="B79" s="10" t="str">
        <f>Synthèse!B94</f>
        <v>11.6</v>
      </c>
      <c r="C79" s="2" t="str">
        <f>Synthèse!C94</f>
        <v>Dans chaque formulaire, chaque regroupement de champs de formulaire a-t-il une légende ?</v>
      </c>
      <c r="D79" s="10" t="s">
        <v>39</v>
      </c>
      <c r="E79" s="6"/>
      <c r="F79" s="6"/>
    </row>
    <row r="80" spans="1:6" ht="41.4">
      <c r="A80" s="128"/>
      <c r="B80" s="10" t="str">
        <f>Synthèse!B95</f>
        <v>11.7</v>
      </c>
      <c r="C80" s="2" t="str">
        <f>Synthèse!C95</f>
        <v>Dans chaque formulaire, chaque légende associée à un regroupement de champs de même nature est-elle pertinente ?</v>
      </c>
      <c r="D80" s="10" t="s">
        <v>39</v>
      </c>
      <c r="E80" s="6"/>
      <c r="F80" s="6"/>
    </row>
    <row r="81" spans="1:6" ht="41.4">
      <c r="A81" s="128"/>
      <c r="B81" s="10" t="str">
        <f>Synthèse!B96</f>
        <v>11.8</v>
      </c>
      <c r="C81" s="2" t="str">
        <f>Synthèse!C96</f>
        <v>Dans chaque formulaire, les items de même nature d’une liste de choix sont-ils regroupées de manière pertinente ?</v>
      </c>
      <c r="D81" s="10" t="s">
        <v>39</v>
      </c>
      <c r="E81" s="6"/>
      <c r="F81" s="6"/>
    </row>
    <row r="82" spans="1:6" ht="27.6">
      <c r="A82" s="128"/>
      <c r="B82" s="10" t="str">
        <f>Synthèse!B97</f>
        <v>11.9</v>
      </c>
      <c r="C82" s="2" t="str">
        <f>Synthèse!C97</f>
        <v>Dans chaque formulaire, l’intitulé de chaque bouton est-il pertinent (hors cas particuliers) ?</v>
      </c>
      <c r="D82" s="10" t="s">
        <v>39</v>
      </c>
      <c r="E82" s="6"/>
      <c r="F82" s="6"/>
    </row>
    <row r="83" spans="1:6" ht="41.4">
      <c r="A83" s="128"/>
      <c r="B83" s="10" t="str">
        <f>Synthèse!B98</f>
        <v>11.10</v>
      </c>
      <c r="C83" s="2" t="str">
        <f>Synthèse!C98</f>
        <v>Dans chaque formulaire, le contrôle de saisie est-il utilisé de manière pertinente (hors cas particuliers) ?</v>
      </c>
      <c r="D83" s="10" t="s">
        <v>39</v>
      </c>
      <c r="E83" s="6"/>
      <c r="F83" s="6"/>
    </row>
    <row r="84" spans="1:6" ht="55.2">
      <c r="A84" s="128"/>
      <c r="B84" s="10" t="str">
        <f>Synthèse!B99</f>
        <v>11.11</v>
      </c>
      <c r="C84" s="2" t="str">
        <f>Synthèse!C99</f>
        <v>Dans chaque formulaire, le contrôle de saisie est-il accompagné, si nécessaire, de suggestions facilitant la correction des erreurs de saisie ?</v>
      </c>
      <c r="D84" s="10" t="s">
        <v>39</v>
      </c>
      <c r="E84" s="6"/>
      <c r="F84" s="6"/>
    </row>
    <row r="85" spans="1:6" ht="82.8">
      <c r="A85" s="128"/>
      <c r="B85" s="10" t="str">
        <f>Synthèse!B100</f>
        <v>11.12</v>
      </c>
      <c r="C85" s="2" t="str">
        <f>Synthèse!C100</f>
        <v>Pour chaque formulaire qui modifie ou supprime des données, ou qui transmet des réponses à un test ou à un examen, ou dont la validation a des conséquences financières ou juridiques, la saisie des données vérifie-t-elle une de ces conditions ?</v>
      </c>
      <c r="D85" s="10" t="s">
        <v>39</v>
      </c>
      <c r="E85" s="6"/>
      <c r="F85" s="6"/>
    </row>
    <row r="86" spans="1:6" ht="55.2">
      <c r="A86" s="128"/>
      <c r="B86" s="10" t="str">
        <f>Synthèse!B101</f>
        <v>11.13</v>
      </c>
      <c r="C86" s="2" t="str">
        <f>Synthèse!C101</f>
        <v>La finalité d’un champ de saisie peut-elle être déduite pour faciliter le remplissage automatique des champs avec les données de l’utilisateur ?</v>
      </c>
      <c r="D86" s="10" t="s">
        <v>39</v>
      </c>
      <c r="E86" s="6"/>
      <c r="F86" s="6"/>
    </row>
    <row r="87" spans="1:6" ht="41.4">
      <c r="A87" s="128" t="str">
        <f>Synthèse!A103</f>
        <v>Navigation</v>
      </c>
      <c r="B87" s="41" t="str">
        <f>Synthèse!B103</f>
        <v>12.1</v>
      </c>
      <c r="C87" s="40" t="str">
        <f>Synthèse!C103</f>
        <v>Chaque ensemble de pages dispose-t-il de deux systèmes de navigation différents, au moins (hors cas particuliers) ?</v>
      </c>
      <c r="D87" s="41" t="s">
        <v>37</v>
      </c>
      <c r="E87" s="40"/>
      <c r="F87" s="40"/>
    </row>
    <row r="88" spans="1:6" ht="41.4">
      <c r="A88" s="128"/>
      <c r="B88" s="41" t="str">
        <f>Synthèse!B104</f>
        <v>12.2</v>
      </c>
      <c r="C88" s="40" t="str">
        <f>Synthèse!C104</f>
        <v>Dans chaque ensemble de pages, le menu et les barres de navigation sont-ils toujours à la même place (hors cas particuliers) ?</v>
      </c>
      <c r="D88" s="41" t="s">
        <v>37</v>
      </c>
      <c r="E88" s="40"/>
      <c r="F88" s="40"/>
    </row>
    <row r="89" spans="1:6">
      <c r="A89" s="128"/>
      <c r="B89" s="41" t="str">
        <f>Synthèse!B105</f>
        <v>12.3</v>
      </c>
      <c r="C89" s="40" t="str">
        <f>Synthèse!C105</f>
        <v>La page « plan du site » est-elle pertinente ?</v>
      </c>
      <c r="D89" s="41" t="s">
        <v>39</v>
      </c>
      <c r="E89" s="40"/>
      <c r="F89" s="40"/>
    </row>
    <row r="90" spans="1:6" ht="41.4">
      <c r="A90" s="128"/>
      <c r="B90" s="41" t="str">
        <f>Synthèse!B106</f>
        <v>12.4</v>
      </c>
      <c r="C90" s="40" t="str">
        <f>Synthèse!C106</f>
        <v>Dans chaque ensemble de pages, la page « plan du site » est-elle atteignable de manière identique ?</v>
      </c>
      <c r="D90" s="41" t="s">
        <v>37</v>
      </c>
      <c r="E90" s="40"/>
      <c r="F90" s="40"/>
    </row>
    <row r="91" spans="1:6" ht="41.4">
      <c r="A91" s="128"/>
      <c r="B91" s="41" t="str">
        <f>Synthèse!B107</f>
        <v>12.5</v>
      </c>
      <c r="C91" s="40" t="str">
        <f>Synthèse!C107</f>
        <v>Dans chaque ensemble de pages, le moteur de recherche est-il atteignable de manière identique ?</v>
      </c>
      <c r="D91" s="41" t="s">
        <v>37</v>
      </c>
      <c r="E91" s="40"/>
      <c r="F91" s="40"/>
    </row>
    <row r="92" spans="1:6" ht="82.8">
      <c r="A92" s="128"/>
      <c r="B92" s="41" t="str">
        <f>Synthèse!B108</f>
        <v>12.6</v>
      </c>
      <c r="C92" s="40" t="str">
        <f>Synthèse!C108</f>
        <v>Les zones de regroupement de contenus présentes dans plusieurs pages web (zones d’en-tête, de navigation principale, de contenu principal, de pied de page et de moteur de recherche) peuvent-elles être atteintes ou évitées ?</v>
      </c>
      <c r="D92" s="41" t="s">
        <v>38</v>
      </c>
      <c r="E92" s="40" t="s">
        <v>321</v>
      </c>
      <c r="F92" s="40"/>
    </row>
    <row r="93" spans="1:6" ht="41.4">
      <c r="A93" s="128"/>
      <c r="B93" s="41" t="str">
        <f>Synthèse!B109</f>
        <v>12.7</v>
      </c>
      <c r="C93" s="40" t="str">
        <f>Synthèse!C109</f>
        <v>Dans chaque page web, un lien d’évitement ou d’accès rapide à la zone de contenu principal est-il présent (hors cas particuliers) ?</v>
      </c>
      <c r="D93" s="41" t="s">
        <v>38</v>
      </c>
      <c r="E93" s="40" t="s">
        <v>321</v>
      </c>
      <c r="F93" s="40"/>
    </row>
    <row r="94" spans="1:6" ht="27.6">
      <c r="A94" s="128"/>
      <c r="B94" s="41" t="str">
        <f>Synthèse!B110</f>
        <v>12.8</v>
      </c>
      <c r="C94" s="40" t="str">
        <f>Synthèse!C110</f>
        <v>Dans chaque page web, l’ordre de tabulation est-il cohérent ?</v>
      </c>
      <c r="D94" s="41" t="s">
        <v>37</v>
      </c>
      <c r="E94" s="40"/>
      <c r="F94" s="40"/>
    </row>
    <row r="95" spans="1:6" ht="41.4">
      <c r="A95" s="128"/>
      <c r="B95" s="41" t="str">
        <f>Synthèse!B111</f>
        <v>12.9</v>
      </c>
      <c r="C95" s="40" t="str">
        <f>Synthèse!C111</f>
        <v>Dans chaque page web, la navigation ne doit pas contenir de piège au clavier. Cette règle est-elle respectée ?</v>
      </c>
      <c r="D95" s="41" t="s">
        <v>37</v>
      </c>
      <c r="E95" s="40"/>
      <c r="F95" s="40"/>
    </row>
    <row r="96" spans="1:6" ht="55.2">
      <c r="A96" s="128"/>
      <c r="B96" s="41" t="str">
        <f>Synthèse!B112</f>
        <v>12.10</v>
      </c>
      <c r="C96" s="40" t="str">
        <f>Synthèse!C112</f>
        <v>Dans chaque page web, les raccourcis clavier n’utilisant qu’une seule touche (lettre minuscule ou majuscule, ponctuation, chiffre ou symbole) sont-ils contrôlables par l’utilisateur ?</v>
      </c>
      <c r="D96" s="41" t="s">
        <v>39</v>
      </c>
      <c r="E96" s="40"/>
      <c r="F96" s="40"/>
    </row>
    <row r="97" spans="1:6" ht="69">
      <c r="A97" s="128"/>
      <c r="B97" s="41" t="str">
        <f>Synthèse!B113</f>
        <v>12.11</v>
      </c>
      <c r="C97" s="40" t="str">
        <f>Synthèse!C113</f>
        <v>Dans chaque page web, les contenus additionnels apparaissant au survol, à la prise de focus ou à l’activation d’un composant d’interface sont-ils si nécessaire atteignables au clavier ?</v>
      </c>
      <c r="D97" s="41" t="s">
        <v>37</v>
      </c>
      <c r="E97" s="40"/>
      <c r="F97" s="40"/>
    </row>
    <row r="98" spans="1:6" ht="41.4">
      <c r="A98" s="128" t="str">
        <f>Synthèse!A115</f>
        <v>Consultation</v>
      </c>
      <c r="B98" s="10" t="str">
        <f>Synthèse!B115</f>
        <v>13.1</v>
      </c>
      <c r="C98" s="2" t="str">
        <f>Synthèse!C115</f>
        <v>Pour chaque page web, l’utilisateur a-t-il le contrôle de chaque limite de temps modifiant le contenu (hors cas particuliers) ?</v>
      </c>
      <c r="D98" s="10" t="s">
        <v>39</v>
      </c>
      <c r="E98" s="2"/>
      <c r="F98" s="2"/>
    </row>
    <row r="99" spans="1:6" ht="55.2">
      <c r="A99" s="128"/>
      <c r="B99" s="10" t="str">
        <f>Synthèse!B116</f>
        <v>13.2</v>
      </c>
      <c r="C99" s="2" t="str">
        <f>Synthèse!C116</f>
        <v>Dans chaque page web, l’ouverture d’une nouvelle fenêtre ne doit pas être déclenchée sans action de l’utilisateur. Cette règle est-elle respectée ?</v>
      </c>
      <c r="D99" s="10" t="s">
        <v>39</v>
      </c>
      <c r="E99" s="2"/>
      <c r="F99" s="2"/>
    </row>
    <row r="100" spans="1:6" ht="138">
      <c r="A100" s="128"/>
      <c r="B100" s="10" t="str">
        <f>Synthèse!B117</f>
        <v>13.3</v>
      </c>
      <c r="C100" s="2" t="str">
        <f>Synthèse!C117</f>
        <v>Dans chaque page web, chaque document bureautique en téléchargement possède-t-il, si nécessaire, une version accessible (hors cas particuliers) ?</v>
      </c>
      <c r="D100" s="10" t="s">
        <v>38</v>
      </c>
      <c r="E100" s="2" t="s">
        <v>473</v>
      </c>
      <c r="F100" s="2"/>
    </row>
    <row r="101" spans="1:6" ht="41.4">
      <c r="A101" s="128"/>
      <c r="B101" s="10" t="str">
        <f>Synthèse!B118</f>
        <v>13.4</v>
      </c>
      <c r="C101" s="2" t="str">
        <f>Synthèse!C118</f>
        <v>Pour chaque document bureautique ayant une version accessible, cette version offre-t-elle la même information ?</v>
      </c>
      <c r="D101" s="10" t="s">
        <v>39</v>
      </c>
      <c r="E101" s="2"/>
      <c r="F101" s="2"/>
    </row>
    <row r="102" spans="1:6" ht="41.4">
      <c r="A102" s="128"/>
      <c r="B102" s="10" t="str">
        <f>Synthèse!B119</f>
        <v>13.5</v>
      </c>
      <c r="C102" s="2" t="str">
        <f>Synthèse!C119</f>
        <v>Dans chaque page web, chaque contenu cryptique (art ASCII, émoticon, syntaxe cryptique) a-t-il une alternative ?</v>
      </c>
      <c r="D102" s="10" t="s">
        <v>39</v>
      </c>
      <c r="E102" s="2"/>
      <c r="F102" s="2"/>
    </row>
    <row r="103" spans="1:6" ht="55.2">
      <c r="A103" s="128"/>
      <c r="B103" s="10" t="str">
        <f>Synthèse!B120</f>
        <v>13.6</v>
      </c>
      <c r="C103" s="2" t="str">
        <f>Synthèse!C120</f>
        <v>Dans chaque page web, pour chaque contenu cryptique (art ASCII, émoticon, syntaxe cryptique) ayant une alternative, cette alternative est-elle pertinente ?</v>
      </c>
      <c r="D103" s="10" t="s">
        <v>39</v>
      </c>
      <c r="E103" s="2"/>
      <c r="F103" s="2"/>
    </row>
    <row r="104" spans="1:6" ht="41.4">
      <c r="A104" s="128"/>
      <c r="B104" s="10" t="str">
        <f>Synthèse!B121</f>
        <v>13.7</v>
      </c>
      <c r="C104" s="2" t="str">
        <f>Synthèse!C121</f>
        <v>Dans chaque page web, les changements brusques de luminosité ou les effets de flash sont-ils correctement utilisés ?</v>
      </c>
      <c r="D104" s="10" t="s">
        <v>39</v>
      </c>
      <c r="E104" s="2"/>
      <c r="F104" s="2"/>
    </row>
    <row r="105" spans="1:6" ht="41.4">
      <c r="A105" s="128"/>
      <c r="B105" s="10" t="str">
        <f>Synthèse!B122</f>
        <v>13.8</v>
      </c>
      <c r="C105" s="2" t="str">
        <f>Synthèse!C122</f>
        <v>Dans chaque page web, chaque contenu en mouvement ou clignotant est-il contrôlable par l’utilisateur ?</v>
      </c>
      <c r="D105" s="10" t="s">
        <v>39</v>
      </c>
      <c r="E105" s="2"/>
      <c r="F105" s="2"/>
    </row>
    <row r="106" spans="1:6" ht="55.2">
      <c r="A106" s="128"/>
      <c r="B106" s="10" t="str">
        <f>Synthèse!B123</f>
        <v>13.9</v>
      </c>
      <c r="C106" s="2" t="str">
        <f>Synthèse!C123</f>
        <v>Dans chaque page web, le contenu proposé est-il consultable quelle que soit l’orientation de l’écran (portait ou paysage) (hors cas particuliers) ?</v>
      </c>
      <c r="D106" s="10" t="s">
        <v>37</v>
      </c>
      <c r="E106" s="2"/>
      <c r="F106" s="2"/>
    </row>
    <row r="107" spans="1:6" ht="69">
      <c r="A107" s="128"/>
      <c r="B107" s="10" t="str">
        <f>Synthèse!B124</f>
        <v>13.10</v>
      </c>
      <c r="C107" s="2" t="str">
        <f>Synthèse!C124</f>
        <v>Dans chaque page web, les fonctionnalités utilisables ou disponibles au moyen d’un geste complexe peuvent-elles être également disponibles au moyen d’un geste simple (hors cas particuliers) ?</v>
      </c>
      <c r="D107" s="10" t="s">
        <v>39</v>
      </c>
      <c r="E107" s="2"/>
      <c r="F107" s="2"/>
    </row>
    <row r="108" spans="1:6" ht="69">
      <c r="A108" s="128"/>
      <c r="B108" s="10" t="str">
        <f>Synthèse!B125</f>
        <v>13.11</v>
      </c>
      <c r="C108" s="2" t="str">
        <f>Synthèse!C125</f>
        <v>Dans chaque page web, les actions déclenchées au moyen d’un dispositif de pointage sur un point unique de l’écran peuvent-elles faire l’objet d’une annulation (hors cas particuliers) ?</v>
      </c>
      <c r="D108" s="10" t="s">
        <v>37</v>
      </c>
      <c r="E108" s="2"/>
      <c r="F108" s="2"/>
    </row>
    <row r="109" spans="1:6" ht="55.2">
      <c r="A109" s="128"/>
      <c r="B109" s="10" t="str">
        <f>Synthèse!B126</f>
        <v>13.12</v>
      </c>
      <c r="C109" s="2" t="str">
        <f>Synthèse!C126</f>
        <v>Dans chaque page web, les fonctionnalités qui impliquent un mouvement de l’appareil ou vers l’appareil peuvent-elles être satisfaites de manière alternative (hors cas particuliers) ?</v>
      </c>
      <c r="D109" s="10" t="s">
        <v>39</v>
      </c>
      <c r="E109" s="2"/>
      <c r="F109" s="2"/>
    </row>
  </sheetData>
  <autoFilter ref="D3:D109" xr:uid="{9E0B7DF9-8A8C-7045-8F40-465030D9E3F0}"/>
  <mergeCells count="13">
    <mergeCell ref="A87:A97"/>
    <mergeCell ref="A98:A109"/>
    <mergeCell ref="A31:A38"/>
    <mergeCell ref="A39:A40"/>
    <mergeCell ref="A41:A45"/>
    <mergeCell ref="A46:A55"/>
    <mergeCell ref="A56:A59"/>
    <mergeCell ref="A60:A73"/>
    <mergeCell ref="A18:A30"/>
    <mergeCell ref="A13:A14"/>
    <mergeCell ref="A15:A17"/>
    <mergeCell ref="A4:A12"/>
    <mergeCell ref="A74:A86"/>
  </mergeCells>
  <conditionalFormatting sqref="D59:D109 D4:D56">
    <cfRule type="cellIs" dxfId="54" priority="7" stopIfTrue="1" operator="equal">
      <formula>"C"</formula>
    </cfRule>
  </conditionalFormatting>
  <conditionalFormatting sqref="D59:D109 D4:D56">
    <cfRule type="cellIs" dxfId="53" priority="9" stopIfTrue="1" operator="equal">
      <formula>"NA"</formula>
    </cfRule>
  </conditionalFormatting>
  <conditionalFormatting sqref="D59:D109 D4:D56">
    <cfRule type="cellIs" dxfId="52" priority="6" stopIfTrue="1" operator="equal">
      <formula>"NCT"</formula>
    </cfRule>
    <cfRule type="cellIs" dxfId="51" priority="8" stopIfTrue="1" operator="equal">
      <formula>"NC"</formula>
    </cfRule>
  </conditionalFormatting>
  <conditionalFormatting sqref="D59:D109 D4:D56">
    <cfRule type="cellIs" dxfId="50" priority="10" stopIfTrue="1" operator="equal">
      <formula>"NT"</formula>
    </cfRule>
  </conditionalFormatting>
  <conditionalFormatting sqref="D57:D58">
    <cfRule type="cellIs" dxfId="49" priority="2" stopIfTrue="1" operator="equal">
      <formula>"C"</formula>
    </cfRule>
  </conditionalFormatting>
  <conditionalFormatting sqref="D57:D58">
    <cfRule type="cellIs" dxfId="48" priority="4" stopIfTrue="1" operator="equal">
      <formula>"NA"</formula>
    </cfRule>
  </conditionalFormatting>
  <conditionalFormatting sqref="D57:D58">
    <cfRule type="cellIs" dxfId="47" priority="1" stopIfTrue="1" operator="equal">
      <formula>"NCT"</formula>
    </cfRule>
    <cfRule type="cellIs" dxfId="46" priority="3" stopIfTrue="1" operator="equal">
      <formula>"NC"</formula>
    </cfRule>
  </conditionalFormatting>
  <conditionalFormatting sqref="D57:D58">
    <cfRule type="cellIs" dxfId="45" priority="5" stopIfTrue="1" operator="equal">
      <formula>"NT"</formula>
    </cfRule>
  </conditionalFormatting>
  <dataValidations count="1">
    <dataValidation type="list" showErrorMessage="1" sqref="D4:D109" xr:uid="{00000000-0002-0000-0D00-000000000000}">
      <formula1>"C,NC,NA,NT"</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H109"/>
  <sheetViews>
    <sheetView zoomScaleNormal="100" workbookViewId="0">
      <pane xSplit="4" ySplit="3" topLeftCell="E11" activePane="bottomRight" state="frozen"/>
      <selection activeCell="E68" sqref="E68"/>
      <selection pane="topRight" activeCell="E68" sqref="E68"/>
      <selection pane="bottomLeft" activeCell="E68" sqref="E68"/>
      <selection pane="bottomRight" activeCell="E11" sqref="E11:E15"/>
    </sheetView>
  </sheetViews>
  <sheetFormatPr baseColWidth="10" defaultColWidth="10.81640625" defaultRowHeight="13.8"/>
  <cols>
    <col min="1" max="1" width="3.81640625" style="1" customWidth="1"/>
    <col min="2" max="2" width="5.36328125" style="14" customWidth="1"/>
    <col min="3" max="3" width="35.81640625" style="9" customWidth="1"/>
    <col min="4" max="4" width="6.453125" style="14" customWidth="1"/>
    <col min="5" max="5" width="80.81640625" style="9" customWidth="1"/>
    <col min="6" max="6" width="33.81640625" style="9" customWidth="1"/>
    <col min="7" max="1016" width="14.1796875" style="9" customWidth="1"/>
    <col min="1017" max="1022" width="14.1796875" style="1" customWidth="1"/>
    <col min="1023" max="1023" width="10.81640625" style="1" customWidth="1"/>
    <col min="1024" max="16384" width="10.81640625" style="1"/>
  </cols>
  <sheetData>
    <row r="1" spans="1:1022" s="11" customFormat="1">
      <c r="A1" s="20" t="str">
        <f>Périmètre!B19</f>
        <v>Les appels à projets de l'agence de l'eau Seine-Normandie</v>
      </c>
      <c r="B1" s="20"/>
      <c r="C1" s="21"/>
      <c r="D1" s="27"/>
      <c r="E1" s="20"/>
      <c r="F1" s="20"/>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row>
    <row r="2" spans="1:1022" s="11" customFormat="1">
      <c r="A2" s="22" t="str">
        <f>Périmètre!C19</f>
        <v>http://www.eau-seine-normandie.fr/appels_a_projets</v>
      </c>
      <c r="B2" s="22"/>
      <c r="C2" s="23"/>
      <c r="D2" s="28"/>
      <c r="E2" s="22"/>
      <c r="F2" s="22"/>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row>
    <row r="3" spans="1:1022">
      <c r="A3" s="24"/>
      <c r="B3" s="25" t="s">
        <v>255</v>
      </c>
      <c r="C3" s="25" t="s">
        <v>257</v>
      </c>
      <c r="D3" s="25" t="s">
        <v>258</v>
      </c>
      <c r="E3" s="25" t="s">
        <v>256</v>
      </c>
      <c r="F3" s="25" t="s">
        <v>4</v>
      </c>
    </row>
    <row r="4" spans="1:1022" ht="27.6">
      <c r="A4" s="129" t="str">
        <f>Synthèse!A9</f>
        <v>Images</v>
      </c>
      <c r="B4" s="10" t="str">
        <f>Synthèse!B9</f>
        <v>1.1</v>
      </c>
      <c r="C4" s="2" t="str">
        <f>Synthèse!C9</f>
        <v>Chaque image porteuse d’information a-t-elle une alternative textuelle ?</v>
      </c>
      <c r="D4" s="10" t="s">
        <v>37</v>
      </c>
      <c r="E4" s="2"/>
      <c r="F4" s="2"/>
      <c r="G4" s="1"/>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c r="TD4" s="12"/>
      <c r="TE4" s="12"/>
      <c r="TF4" s="12"/>
      <c r="TG4" s="12"/>
      <c r="TH4" s="12"/>
      <c r="TI4" s="12"/>
      <c r="TJ4" s="12"/>
      <c r="TK4" s="12"/>
      <c r="TL4" s="12"/>
      <c r="TM4" s="12"/>
      <c r="TN4" s="12"/>
      <c r="TO4" s="12"/>
      <c r="TP4" s="12"/>
      <c r="TQ4" s="12"/>
      <c r="TR4" s="12"/>
      <c r="TS4" s="12"/>
      <c r="TT4" s="12"/>
      <c r="TU4" s="12"/>
      <c r="TV4" s="12"/>
      <c r="TW4" s="12"/>
      <c r="TX4" s="12"/>
      <c r="TY4" s="12"/>
      <c r="TZ4" s="12"/>
      <c r="UA4" s="12"/>
      <c r="UB4" s="12"/>
      <c r="UC4" s="12"/>
      <c r="UD4" s="12"/>
      <c r="UE4" s="12"/>
      <c r="UF4" s="12"/>
      <c r="UG4" s="12"/>
      <c r="UH4" s="12"/>
      <c r="UI4" s="12"/>
      <c r="UJ4" s="12"/>
      <c r="UK4" s="12"/>
      <c r="UL4" s="12"/>
      <c r="UM4" s="12"/>
      <c r="UN4" s="12"/>
      <c r="UO4" s="12"/>
      <c r="UP4" s="12"/>
      <c r="UQ4" s="12"/>
      <c r="UR4" s="12"/>
      <c r="US4" s="12"/>
      <c r="UT4" s="12"/>
      <c r="UU4" s="12"/>
      <c r="UV4" s="12"/>
      <c r="UW4" s="12"/>
      <c r="UX4" s="12"/>
      <c r="UY4" s="12"/>
      <c r="UZ4" s="12"/>
      <c r="VA4" s="12"/>
      <c r="VB4" s="12"/>
      <c r="VC4" s="12"/>
      <c r="VD4" s="12"/>
      <c r="VE4" s="12"/>
      <c r="VF4" s="12"/>
      <c r="VG4" s="12"/>
      <c r="VH4" s="12"/>
      <c r="VI4" s="12"/>
      <c r="VJ4" s="12"/>
      <c r="VK4" s="12"/>
      <c r="VL4" s="12"/>
      <c r="VM4" s="12"/>
      <c r="VN4" s="12"/>
      <c r="VO4" s="12"/>
      <c r="VP4" s="12"/>
      <c r="VQ4" s="12"/>
      <c r="VR4" s="12"/>
      <c r="VS4" s="12"/>
      <c r="VT4" s="12"/>
      <c r="VU4" s="12"/>
      <c r="VV4" s="12"/>
      <c r="VW4" s="12"/>
      <c r="VX4" s="12"/>
      <c r="VY4" s="12"/>
      <c r="VZ4" s="12"/>
      <c r="WA4" s="12"/>
      <c r="WB4" s="12"/>
      <c r="WC4" s="12"/>
      <c r="WD4" s="12"/>
      <c r="WE4" s="12"/>
      <c r="WF4" s="12"/>
      <c r="WG4" s="12"/>
      <c r="WH4" s="12"/>
      <c r="WI4" s="12"/>
      <c r="WJ4" s="12"/>
      <c r="WK4" s="12"/>
      <c r="WL4" s="12"/>
      <c r="WM4" s="12"/>
      <c r="WN4" s="12"/>
      <c r="WO4" s="12"/>
      <c r="WP4" s="12"/>
      <c r="WQ4" s="12"/>
      <c r="WR4" s="12"/>
      <c r="WS4" s="12"/>
      <c r="WT4" s="12"/>
      <c r="WU4" s="12"/>
      <c r="WV4" s="12"/>
      <c r="WW4" s="12"/>
      <c r="WX4" s="12"/>
      <c r="WY4" s="12"/>
      <c r="WZ4" s="12"/>
      <c r="XA4" s="12"/>
      <c r="XB4" s="12"/>
      <c r="XC4" s="12"/>
      <c r="XD4" s="12"/>
      <c r="XE4" s="12"/>
      <c r="XF4" s="12"/>
      <c r="XG4" s="12"/>
      <c r="XH4" s="12"/>
      <c r="XI4" s="12"/>
      <c r="XJ4" s="12"/>
      <c r="XK4" s="12"/>
      <c r="XL4" s="12"/>
      <c r="XM4" s="12"/>
      <c r="XN4" s="12"/>
      <c r="XO4" s="12"/>
      <c r="XP4" s="12"/>
      <c r="XQ4" s="12"/>
      <c r="XR4" s="12"/>
      <c r="XS4" s="12"/>
      <c r="XT4" s="12"/>
      <c r="XU4" s="12"/>
      <c r="XV4" s="12"/>
      <c r="XW4" s="12"/>
      <c r="XX4" s="12"/>
      <c r="XY4" s="12"/>
      <c r="XZ4" s="12"/>
      <c r="YA4" s="12"/>
      <c r="YB4" s="12"/>
      <c r="YC4" s="12"/>
      <c r="YD4" s="12"/>
      <c r="YE4" s="12"/>
      <c r="YF4" s="12"/>
      <c r="YG4" s="12"/>
      <c r="YH4" s="12"/>
      <c r="YI4" s="12"/>
      <c r="YJ4" s="12"/>
      <c r="YK4" s="12"/>
      <c r="YL4" s="12"/>
      <c r="YM4" s="12"/>
      <c r="YN4" s="12"/>
      <c r="YO4" s="12"/>
      <c r="YP4" s="12"/>
      <c r="YQ4" s="12"/>
      <c r="YR4" s="12"/>
      <c r="YS4" s="12"/>
      <c r="YT4" s="12"/>
      <c r="YU4" s="12"/>
      <c r="YV4" s="12"/>
      <c r="YW4" s="12"/>
      <c r="YX4" s="12"/>
      <c r="YY4" s="12"/>
      <c r="YZ4" s="12"/>
      <c r="ZA4" s="12"/>
      <c r="ZB4" s="12"/>
      <c r="ZC4" s="12"/>
      <c r="ZD4" s="12"/>
      <c r="ZE4" s="12"/>
      <c r="ZF4" s="12"/>
      <c r="ZG4" s="12"/>
      <c r="ZH4" s="12"/>
      <c r="ZI4" s="12"/>
      <c r="ZJ4" s="12"/>
      <c r="ZK4" s="12"/>
      <c r="ZL4" s="12"/>
      <c r="ZM4" s="12"/>
      <c r="ZN4" s="12"/>
      <c r="ZO4" s="12"/>
      <c r="ZP4" s="12"/>
      <c r="ZQ4" s="12"/>
      <c r="ZR4" s="12"/>
      <c r="ZS4" s="12"/>
      <c r="ZT4" s="12"/>
      <c r="ZU4" s="12"/>
      <c r="ZV4" s="12"/>
      <c r="ZW4" s="12"/>
      <c r="ZX4" s="12"/>
      <c r="ZY4" s="12"/>
      <c r="ZZ4" s="12"/>
      <c r="AAA4" s="12"/>
      <c r="AAB4" s="12"/>
      <c r="AAC4" s="12"/>
      <c r="AAD4" s="12"/>
      <c r="AAE4" s="12"/>
      <c r="AAF4" s="12"/>
      <c r="AAG4" s="12"/>
      <c r="AAH4" s="12"/>
      <c r="AAI4" s="12"/>
      <c r="AAJ4" s="12"/>
      <c r="AAK4" s="12"/>
      <c r="AAL4" s="12"/>
      <c r="AAM4" s="12"/>
      <c r="AAN4" s="12"/>
      <c r="AAO4" s="12"/>
      <c r="AAP4" s="12"/>
      <c r="AAQ4" s="12"/>
      <c r="AAR4" s="12"/>
      <c r="AAS4" s="12"/>
      <c r="AAT4" s="12"/>
      <c r="AAU4" s="12"/>
      <c r="AAV4" s="12"/>
      <c r="AAW4" s="12"/>
      <c r="AAX4" s="12"/>
      <c r="AAY4" s="12"/>
      <c r="AAZ4" s="12"/>
      <c r="ABA4" s="12"/>
      <c r="ABB4" s="12"/>
      <c r="ABC4" s="12"/>
      <c r="ABD4" s="12"/>
      <c r="ABE4" s="12"/>
      <c r="ABF4" s="12"/>
      <c r="ABG4" s="12"/>
      <c r="ABH4" s="12"/>
      <c r="ABI4" s="12"/>
      <c r="ABJ4" s="12"/>
      <c r="ABK4" s="12"/>
      <c r="ABL4" s="12"/>
      <c r="ABM4" s="12"/>
      <c r="ABN4" s="12"/>
      <c r="ABO4" s="12"/>
      <c r="ABP4" s="12"/>
      <c r="ABQ4" s="12"/>
      <c r="ABR4" s="12"/>
      <c r="ABS4" s="12"/>
      <c r="ABT4" s="12"/>
      <c r="ABU4" s="12"/>
      <c r="ABV4" s="12"/>
      <c r="ABW4" s="12"/>
      <c r="ABX4" s="12"/>
      <c r="ABY4" s="12"/>
      <c r="ABZ4" s="12"/>
      <c r="ACA4" s="12"/>
      <c r="ACB4" s="12"/>
      <c r="ACC4" s="12"/>
      <c r="ACD4" s="12"/>
      <c r="ACE4" s="12"/>
      <c r="ACF4" s="12"/>
      <c r="ACG4" s="12"/>
      <c r="ACH4" s="12"/>
      <c r="ACI4" s="12"/>
      <c r="ACJ4" s="12"/>
      <c r="ACK4" s="12"/>
      <c r="ACL4" s="12"/>
      <c r="ACM4" s="12"/>
      <c r="ACN4" s="12"/>
      <c r="ACO4" s="12"/>
      <c r="ACP4" s="12"/>
      <c r="ACQ4" s="12"/>
      <c r="ACR4" s="12"/>
      <c r="ACS4" s="12"/>
      <c r="ACT4" s="12"/>
      <c r="ACU4" s="12"/>
      <c r="ACV4" s="12"/>
      <c r="ACW4" s="12"/>
      <c r="ACX4" s="12"/>
      <c r="ACY4" s="12"/>
      <c r="ACZ4" s="12"/>
      <c r="ADA4" s="12"/>
      <c r="ADB4" s="12"/>
      <c r="ADC4" s="12"/>
      <c r="ADD4" s="12"/>
      <c r="ADE4" s="12"/>
      <c r="ADF4" s="12"/>
      <c r="ADG4" s="12"/>
      <c r="ADH4" s="12"/>
      <c r="ADI4" s="12"/>
      <c r="ADJ4" s="12"/>
      <c r="ADK4" s="12"/>
      <c r="ADL4" s="12"/>
      <c r="ADM4" s="12"/>
      <c r="ADN4" s="12"/>
      <c r="ADO4" s="12"/>
      <c r="ADP4" s="12"/>
      <c r="ADQ4" s="12"/>
      <c r="ADR4" s="12"/>
      <c r="ADS4" s="12"/>
      <c r="ADT4" s="12"/>
      <c r="ADU4" s="12"/>
      <c r="ADV4" s="12"/>
      <c r="ADW4" s="12"/>
      <c r="ADX4" s="12"/>
      <c r="ADY4" s="12"/>
      <c r="ADZ4" s="12"/>
      <c r="AEA4" s="12"/>
      <c r="AEB4" s="12"/>
      <c r="AEC4" s="12"/>
      <c r="AED4" s="12"/>
      <c r="AEE4" s="12"/>
      <c r="AEF4" s="12"/>
      <c r="AEG4" s="12"/>
      <c r="AEH4" s="12"/>
      <c r="AEI4" s="12"/>
      <c r="AEJ4" s="12"/>
      <c r="AEK4" s="12"/>
      <c r="AEL4" s="12"/>
      <c r="AEM4" s="12"/>
      <c r="AEN4" s="12"/>
      <c r="AEO4" s="12"/>
      <c r="AEP4" s="12"/>
      <c r="AEQ4" s="12"/>
      <c r="AER4" s="12"/>
      <c r="AES4" s="12"/>
      <c r="AET4" s="12"/>
      <c r="AEU4" s="12"/>
      <c r="AEV4" s="12"/>
      <c r="AEW4" s="12"/>
      <c r="AEX4" s="12"/>
      <c r="AEY4" s="12"/>
      <c r="AEZ4" s="12"/>
      <c r="AFA4" s="12"/>
      <c r="AFB4" s="12"/>
      <c r="AFC4" s="12"/>
      <c r="AFD4" s="12"/>
      <c r="AFE4" s="12"/>
      <c r="AFF4" s="12"/>
      <c r="AFG4" s="12"/>
      <c r="AFH4" s="12"/>
      <c r="AFI4" s="12"/>
      <c r="AFJ4" s="12"/>
      <c r="AFK4" s="12"/>
      <c r="AFL4" s="12"/>
      <c r="AFM4" s="12"/>
      <c r="AFN4" s="12"/>
      <c r="AFO4" s="12"/>
      <c r="AFP4" s="12"/>
      <c r="AFQ4" s="12"/>
      <c r="AFR4" s="12"/>
      <c r="AFS4" s="12"/>
      <c r="AFT4" s="12"/>
      <c r="AFU4" s="12"/>
      <c r="AFV4" s="12"/>
      <c r="AFW4" s="12"/>
      <c r="AFX4" s="12"/>
      <c r="AFY4" s="12"/>
      <c r="AFZ4" s="12"/>
      <c r="AGA4" s="12"/>
      <c r="AGB4" s="12"/>
      <c r="AGC4" s="12"/>
      <c r="AGD4" s="12"/>
      <c r="AGE4" s="12"/>
      <c r="AGF4" s="12"/>
      <c r="AGG4" s="12"/>
      <c r="AGH4" s="12"/>
      <c r="AGI4" s="12"/>
      <c r="AGJ4" s="12"/>
      <c r="AGK4" s="12"/>
      <c r="AGL4" s="12"/>
      <c r="AGM4" s="12"/>
      <c r="AGN4" s="12"/>
      <c r="AGO4" s="12"/>
      <c r="AGP4" s="12"/>
      <c r="AGQ4" s="12"/>
      <c r="AGR4" s="12"/>
      <c r="AGS4" s="12"/>
      <c r="AGT4" s="12"/>
      <c r="AGU4" s="12"/>
      <c r="AGV4" s="12"/>
      <c r="AGW4" s="12"/>
      <c r="AGX4" s="12"/>
      <c r="AGY4" s="12"/>
      <c r="AGZ4" s="12"/>
      <c r="AHA4" s="12"/>
      <c r="AHB4" s="12"/>
      <c r="AHC4" s="12"/>
      <c r="AHD4" s="12"/>
      <c r="AHE4" s="12"/>
      <c r="AHF4" s="12"/>
      <c r="AHG4" s="12"/>
      <c r="AHH4" s="12"/>
      <c r="AHI4" s="12"/>
      <c r="AHJ4" s="12"/>
      <c r="AHK4" s="12"/>
      <c r="AHL4" s="12"/>
      <c r="AHM4" s="12"/>
      <c r="AHN4" s="12"/>
      <c r="AHO4" s="12"/>
      <c r="AHP4" s="12"/>
      <c r="AHQ4" s="12"/>
      <c r="AHR4" s="12"/>
      <c r="AHS4" s="12"/>
      <c r="AHT4" s="12"/>
      <c r="AHU4" s="12"/>
      <c r="AHV4" s="12"/>
      <c r="AHW4" s="12"/>
      <c r="AHX4" s="12"/>
      <c r="AHY4" s="12"/>
      <c r="AHZ4" s="12"/>
      <c r="AIA4" s="12"/>
      <c r="AIB4" s="12"/>
      <c r="AIC4" s="12"/>
      <c r="AID4" s="12"/>
      <c r="AIE4" s="12"/>
      <c r="AIF4" s="12"/>
      <c r="AIG4" s="12"/>
      <c r="AIH4" s="12"/>
      <c r="AII4" s="12"/>
      <c r="AIJ4" s="12"/>
      <c r="AIK4" s="12"/>
      <c r="AIL4" s="12"/>
      <c r="AIM4" s="12"/>
      <c r="AIN4" s="12"/>
      <c r="AIO4" s="12"/>
      <c r="AIP4" s="12"/>
      <c r="AIQ4" s="12"/>
      <c r="AIR4" s="12"/>
      <c r="AIS4" s="12"/>
      <c r="AIT4" s="12"/>
      <c r="AIU4" s="12"/>
      <c r="AIV4" s="12"/>
      <c r="AIW4" s="12"/>
      <c r="AIX4" s="12"/>
      <c r="AIY4" s="12"/>
      <c r="AIZ4" s="12"/>
      <c r="AJA4" s="12"/>
      <c r="AJB4" s="12"/>
      <c r="AJC4" s="12"/>
      <c r="AJD4" s="12"/>
      <c r="AJE4" s="12"/>
      <c r="AJF4" s="12"/>
      <c r="AJG4" s="12"/>
      <c r="AJH4" s="12"/>
      <c r="AJI4" s="12"/>
      <c r="AJJ4" s="12"/>
      <c r="AJK4" s="12"/>
      <c r="AJL4" s="12"/>
      <c r="AJM4" s="12"/>
      <c r="AJN4" s="12"/>
      <c r="AJO4" s="12"/>
      <c r="AJP4" s="12"/>
      <c r="AJQ4" s="12"/>
      <c r="AJR4" s="12"/>
      <c r="AJS4" s="12"/>
      <c r="AJT4" s="12"/>
      <c r="AJU4" s="12"/>
      <c r="AJV4" s="12"/>
      <c r="AJW4" s="12"/>
      <c r="AJX4" s="12"/>
      <c r="AJY4" s="12"/>
      <c r="AJZ4" s="12"/>
      <c r="AKA4" s="12"/>
      <c r="AKB4" s="12"/>
      <c r="AKC4" s="12"/>
      <c r="AKD4" s="12"/>
      <c r="AKE4" s="12"/>
      <c r="AKF4" s="12"/>
      <c r="AKG4" s="12"/>
      <c r="AKH4" s="12"/>
      <c r="AKI4" s="12"/>
      <c r="AKJ4" s="12"/>
      <c r="AKK4" s="12"/>
      <c r="AKL4" s="12"/>
      <c r="AKM4" s="12"/>
      <c r="AKN4" s="12"/>
      <c r="AKO4" s="12"/>
      <c r="AKP4" s="12"/>
      <c r="AKQ4" s="12"/>
      <c r="AKR4" s="12"/>
      <c r="AKS4" s="12"/>
      <c r="AKT4" s="12"/>
      <c r="AKU4" s="12"/>
      <c r="AKV4" s="12"/>
      <c r="AKW4" s="12"/>
      <c r="AKX4" s="12"/>
      <c r="AKY4" s="12"/>
      <c r="AKZ4" s="12"/>
      <c r="ALA4" s="12"/>
      <c r="ALB4" s="12"/>
      <c r="ALC4" s="12"/>
      <c r="ALD4" s="12"/>
      <c r="ALE4" s="12"/>
      <c r="ALF4" s="12"/>
      <c r="ALG4" s="12"/>
      <c r="ALH4" s="12"/>
      <c r="ALI4" s="12"/>
      <c r="ALJ4" s="12"/>
      <c r="ALK4" s="12"/>
      <c r="ALL4" s="12"/>
      <c r="ALM4" s="12"/>
      <c r="ALN4" s="12"/>
      <c r="ALO4" s="12"/>
      <c r="ALP4" s="12"/>
      <c r="ALQ4" s="12"/>
      <c r="ALR4" s="12"/>
      <c r="ALS4" s="12"/>
      <c r="ALT4" s="12"/>
      <c r="ALU4" s="12"/>
      <c r="ALV4" s="12"/>
      <c r="ALW4" s="12"/>
      <c r="ALX4" s="12"/>
      <c r="ALY4" s="12"/>
      <c r="ALZ4" s="12"/>
      <c r="AMA4" s="12"/>
      <c r="AMB4" s="12"/>
    </row>
    <row r="5" spans="1:1022" ht="41.4">
      <c r="A5" s="116"/>
      <c r="B5" s="10" t="str">
        <f>Synthèse!B10</f>
        <v>1.2</v>
      </c>
      <c r="C5" s="2" t="str">
        <f>Synthèse!C10</f>
        <v>Chaque image de décoration est-elle correctement ignorée par les technologies d’assistance ?</v>
      </c>
      <c r="D5" s="10" t="s">
        <v>38</v>
      </c>
      <c r="E5" s="2" t="s">
        <v>342</v>
      </c>
      <c r="F5" s="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c r="NW5" s="12"/>
      <c r="NX5" s="12"/>
      <c r="NY5" s="12"/>
      <c r="NZ5" s="12"/>
      <c r="OA5" s="12"/>
      <c r="OB5" s="12"/>
      <c r="OC5" s="12"/>
      <c r="OD5" s="12"/>
      <c r="OE5" s="12"/>
      <c r="OF5" s="12"/>
      <c r="OG5" s="12"/>
      <c r="OH5" s="12"/>
      <c r="OI5" s="12"/>
      <c r="OJ5" s="12"/>
      <c r="OK5" s="12"/>
      <c r="OL5" s="12"/>
      <c r="OM5" s="12"/>
      <c r="ON5" s="12"/>
      <c r="OO5" s="12"/>
      <c r="OP5" s="12"/>
      <c r="OQ5" s="12"/>
      <c r="OR5" s="12"/>
      <c r="OS5" s="12"/>
      <c r="OT5" s="12"/>
      <c r="OU5" s="12"/>
      <c r="OV5" s="12"/>
      <c r="OW5" s="12"/>
      <c r="OX5" s="12"/>
      <c r="OY5" s="12"/>
      <c r="OZ5" s="12"/>
      <c r="PA5" s="12"/>
      <c r="PB5" s="12"/>
      <c r="PC5" s="12"/>
      <c r="PD5" s="12"/>
      <c r="PE5" s="12"/>
      <c r="PF5" s="12"/>
      <c r="PG5" s="12"/>
      <c r="PH5" s="12"/>
      <c r="PI5" s="12"/>
      <c r="PJ5" s="12"/>
      <c r="PK5" s="12"/>
      <c r="PL5" s="12"/>
      <c r="PM5" s="12"/>
      <c r="PN5" s="12"/>
      <c r="PO5" s="12"/>
      <c r="PP5" s="12"/>
      <c r="PQ5" s="12"/>
      <c r="PR5" s="12"/>
      <c r="PS5" s="12"/>
      <c r="PT5" s="12"/>
      <c r="PU5" s="12"/>
      <c r="PV5" s="12"/>
      <c r="PW5" s="12"/>
      <c r="PX5" s="12"/>
      <c r="PY5" s="12"/>
      <c r="PZ5" s="12"/>
      <c r="QA5" s="12"/>
      <c r="QB5" s="12"/>
      <c r="QC5" s="12"/>
      <c r="QD5" s="12"/>
      <c r="QE5" s="12"/>
      <c r="QF5" s="12"/>
      <c r="QG5" s="12"/>
      <c r="QH5" s="12"/>
      <c r="QI5" s="12"/>
      <c r="QJ5" s="12"/>
      <c r="QK5" s="12"/>
      <c r="QL5" s="12"/>
      <c r="QM5" s="12"/>
      <c r="QN5" s="12"/>
      <c r="QO5" s="12"/>
      <c r="QP5" s="12"/>
      <c r="QQ5" s="12"/>
      <c r="QR5" s="12"/>
      <c r="QS5" s="12"/>
      <c r="QT5" s="12"/>
      <c r="QU5" s="12"/>
      <c r="QV5" s="12"/>
      <c r="QW5" s="12"/>
      <c r="QX5" s="12"/>
      <c r="QY5" s="12"/>
      <c r="QZ5" s="12"/>
      <c r="RA5" s="12"/>
      <c r="RB5" s="12"/>
      <c r="RC5" s="12"/>
      <c r="RD5" s="12"/>
      <c r="RE5" s="12"/>
      <c r="RF5" s="12"/>
      <c r="RG5" s="12"/>
      <c r="RH5" s="12"/>
      <c r="RI5" s="12"/>
      <c r="RJ5" s="12"/>
      <c r="RK5" s="12"/>
      <c r="RL5" s="12"/>
      <c r="RM5" s="12"/>
      <c r="RN5" s="12"/>
      <c r="RO5" s="12"/>
      <c r="RP5" s="12"/>
      <c r="RQ5" s="12"/>
      <c r="RR5" s="12"/>
      <c r="RS5" s="12"/>
      <c r="RT5" s="12"/>
      <c r="RU5" s="12"/>
      <c r="RV5" s="12"/>
      <c r="RW5" s="12"/>
      <c r="RX5" s="12"/>
      <c r="RY5" s="12"/>
      <c r="RZ5" s="12"/>
      <c r="SA5" s="12"/>
      <c r="SB5" s="12"/>
      <c r="SC5" s="12"/>
      <c r="SD5" s="12"/>
      <c r="SE5" s="12"/>
      <c r="SF5" s="12"/>
      <c r="SG5" s="12"/>
      <c r="SH5" s="12"/>
      <c r="SI5" s="12"/>
      <c r="SJ5" s="12"/>
      <c r="SK5" s="12"/>
      <c r="SL5" s="12"/>
      <c r="SM5" s="12"/>
      <c r="SN5" s="12"/>
      <c r="SO5" s="12"/>
      <c r="SP5" s="12"/>
      <c r="SQ5" s="12"/>
      <c r="SR5" s="12"/>
      <c r="SS5" s="12"/>
      <c r="ST5" s="12"/>
      <c r="SU5" s="12"/>
      <c r="SV5" s="12"/>
      <c r="SW5" s="12"/>
      <c r="SX5" s="12"/>
      <c r="SY5" s="12"/>
      <c r="SZ5" s="12"/>
      <c r="TA5" s="12"/>
      <c r="TB5" s="12"/>
      <c r="TC5" s="12"/>
      <c r="TD5" s="12"/>
      <c r="TE5" s="12"/>
      <c r="TF5" s="12"/>
      <c r="TG5" s="12"/>
      <c r="TH5" s="12"/>
      <c r="TI5" s="12"/>
      <c r="TJ5" s="12"/>
      <c r="TK5" s="12"/>
      <c r="TL5" s="12"/>
      <c r="TM5" s="12"/>
      <c r="TN5" s="12"/>
      <c r="TO5" s="12"/>
      <c r="TP5" s="12"/>
      <c r="TQ5" s="12"/>
      <c r="TR5" s="12"/>
      <c r="TS5" s="12"/>
      <c r="TT5" s="12"/>
      <c r="TU5" s="12"/>
      <c r="TV5" s="12"/>
      <c r="TW5" s="12"/>
      <c r="TX5" s="12"/>
      <c r="TY5" s="12"/>
      <c r="TZ5" s="12"/>
      <c r="UA5" s="12"/>
      <c r="UB5" s="12"/>
      <c r="UC5" s="12"/>
      <c r="UD5" s="12"/>
      <c r="UE5" s="12"/>
      <c r="UF5" s="12"/>
      <c r="UG5" s="12"/>
      <c r="UH5" s="12"/>
      <c r="UI5" s="12"/>
      <c r="UJ5" s="12"/>
      <c r="UK5" s="12"/>
      <c r="UL5" s="12"/>
      <c r="UM5" s="12"/>
      <c r="UN5" s="12"/>
      <c r="UO5" s="12"/>
      <c r="UP5" s="12"/>
      <c r="UQ5" s="12"/>
      <c r="UR5" s="12"/>
      <c r="US5" s="12"/>
      <c r="UT5" s="12"/>
      <c r="UU5" s="12"/>
      <c r="UV5" s="12"/>
      <c r="UW5" s="12"/>
      <c r="UX5" s="12"/>
      <c r="UY5" s="12"/>
      <c r="UZ5" s="12"/>
      <c r="VA5" s="12"/>
      <c r="VB5" s="12"/>
      <c r="VC5" s="12"/>
      <c r="VD5" s="12"/>
      <c r="VE5" s="12"/>
      <c r="VF5" s="12"/>
      <c r="VG5" s="12"/>
      <c r="VH5" s="12"/>
      <c r="VI5" s="12"/>
      <c r="VJ5" s="12"/>
      <c r="VK5" s="12"/>
      <c r="VL5" s="12"/>
      <c r="VM5" s="12"/>
      <c r="VN5" s="12"/>
      <c r="VO5" s="12"/>
      <c r="VP5" s="12"/>
      <c r="VQ5" s="12"/>
      <c r="VR5" s="12"/>
      <c r="VS5" s="12"/>
      <c r="VT5" s="12"/>
      <c r="VU5" s="12"/>
      <c r="VV5" s="12"/>
      <c r="VW5" s="12"/>
      <c r="VX5" s="12"/>
      <c r="VY5" s="12"/>
      <c r="VZ5" s="12"/>
      <c r="WA5" s="12"/>
      <c r="WB5" s="12"/>
      <c r="WC5" s="12"/>
      <c r="WD5" s="12"/>
      <c r="WE5" s="12"/>
      <c r="WF5" s="12"/>
      <c r="WG5" s="12"/>
      <c r="WH5" s="12"/>
      <c r="WI5" s="12"/>
      <c r="WJ5" s="12"/>
      <c r="WK5" s="12"/>
      <c r="WL5" s="12"/>
      <c r="WM5" s="12"/>
      <c r="WN5" s="12"/>
      <c r="WO5" s="12"/>
      <c r="WP5" s="12"/>
      <c r="WQ5" s="12"/>
      <c r="WR5" s="12"/>
      <c r="WS5" s="12"/>
      <c r="WT5" s="12"/>
      <c r="WU5" s="12"/>
      <c r="WV5" s="12"/>
      <c r="WW5" s="12"/>
      <c r="WX5" s="12"/>
      <c r="WY5" s="12"/>
      <c r="WZ5" s="12"/>
      <c r="XA5" s="12"/>
      <c r="XB5" s="12"/>
      <c r="XC5" s="12"/>
      <c r="XD5" s="12"/>
      <c r="XE5" s="12"/>
      <c r="XF5" s="12"/>
      <c r="XG5" s="12"/>
      <c r="XH5" s="12"/>
      <c r="XI5" s="12"/>
      <c r="XJ5" s="12"/>
      <c r="XK5" s="12"/>
      <c r="XL5" s="12"/>
      <c r="XM5" s="12"/>
      <c r="XN5" s="12"/>
      <c r="XO5" s="12"/>
      <c r="XP5" s="12"/>
      <c r="XQ5" s="12"/>
      <c r="XR5" s="12"/>
      <c r="XS5" s="12"/>
      <c r="XT5" s="12"/>
      <c r="XU5" s="12"/>
      <c r="XV5" s="12"/>
      <c r="XW5" s="12"/>
      <c r="XX5" s="12"/>
      <c r="XY5" s="12"/>
      <c r="XZ5" s="12"/>
      <c r="YA5" s="12"/>
      <c r="YB5" s="12"/>
      <c r="YC5" s="12"/>
      <c r="YD5" s="12"/>
      <c r="YE5" s="12"/>
      <c r="YF5" s="12"/>
      <c r="YG5" s="12"/>
      <c r="YH5" s="12"/>
      <c r="YI5" s="12"/>
      <c r="YJ5" s="12"/>
      <c r="YK5" s="12"/>
      <c r="YL5" s="12"/>
      <c r="YM5" s="12"/>
      <c r="YN5" s="12"/>
      <c r="YO5" s="12"/>
      <c r="YP5" s="12"/>
      <c r="YQ5" s="12"/>
      <c r="YR5" s="12"/>
      <c r="YS5" s="12"/>
      <c r="YT5" s="12"/>
      <c r="YU5" s="12"/>
      <c r="YV5" s="12"/>
      <c r="YW5" s="12"/>
      <c r="YX5" s="12"/>
      <c r="YY5" s="12"/>
      <c r="YZ5" s="12"/>
      <c r="ZA5" s="12"/>
      <c r="ZB5" s="12"/>
      <c r="ZC5" s="12"/>
      <c r="ZD5" s="12"/>
      <c r="ZE5" s="12"/>
      <c r="ZF5" s="12"/>
      <c r="ZG5" s="12"/>
      <c r="ZH5" s="12"/>
      <c r="ZI5" s="12"/>
      <c r="ZJ5" s="12"/>
      <c r="ZK5" s="12"/>
      <c r="ZL5" s="12"/>
      <c r="ZM5" s="12"/>
      <c r="ZN5" s="12"/>
      <c r="ZO5" s="12"/>
      <c r="ZP5" s="12"/>
      <c r="ZQ5" s="12"/>
      <c r="ZR5" s="12"/>
      <c r="ZS5" s="12"/>
      <c r="ZT5" s="12"/>
      <c r="ZU5" s="12"/>
      <c r="ZV5" s="12"/>
      <c r="ZW5" s="12"/>
      <c r="ZX5" s="12"/>
      <c r="ZY5" s="12"/>
      <c r="ZZ5" s="12"/>
      <c r="AAA5" s="12"/>
      <c r="AAB5" s="12"/>
      <c r="AAC5" s="12"/>
      <c r="AAD5" s="12"/>
      <c r="AAE5" s="12"/>
      <c r="AAF5" s="12"/>
      <c r="AAG5" s="12"/>
      <c r="AAH5" s="12"/>
      <c r="AAI5" s="12"/>
      <c r="AAJ5" s="12"/>
      <c r="AAK5" s="12"/>
      <c r="AAL5" s="12"/>
      <c r="AAM5" s="12"/>
      <c r="AAN5" s="12"/>
      <c r="AAO5" s="12"/>
      <c r="AAP5" s="12"/>
      <c r="AAQ5" s="12"/>
      <c r="AAR5" s="12"/>
      <c r="AAS5" s="12"/>
      <c r="AAT5" s="12"/>
      <c r="AAU5" s="12"/>
      <c r="AAV5" s="12"/>
      <c r="AAW5" s="12"/>
      <c r="AAX5" s="12"/>
      <c r="AAY5" s="12"/>
      <c r="AAZ5" s="12"/>
      <c r="ABA5" s="12"/>
      <c r="ABB5" s="12"/>
      <c r="ABC5" s="12"/>
      <c r="ABD5" s="12"/>
      <c r="ABE5" s="12"/>
      <c r="ABF5" s="12"/>
      <c r="ABG5" s="12"/>
      <c r="ABH5" s="12"/>
      <c r="ABI5" s="12"/>
      <c r="ABJ5" s="12"/>
      <c r="ABK5" s="12"/>
      <c r="ABL5" s="12"/>
      <c r="ABM5" s="12"/>
      <c r="ABN5" s="12"/>
      <c r="ABO5" s="12"/>
      <c r="ABP5" s="12"/>
      <c r="ABQ5" s="12"/>
      <c r="ABR5" s="12"/>
      <c r="ABS5" s="12"/>
      <c r="ABT5" s="12"/>
      <c r="ABU5" s="12"/>
      <c r="ABV5" s="12"/>
      <c r="ABW5" s="12"/>
      <c r="ABX5" s="12"/>
      <c r="ABY5" s="12"/>
      <c r="ABZ5" s="12"/>
      <c r="ACA5" s="12"/>
      <c r="ACB5" s="12"/>
      <c r="ACC5" s="12"/>
      <c r="ACD5" s="12"/>
      <c r="ACE5" s="12"/>
      <c r="ACF5" s="12"/>
      <c r="ACG5" s="12"/>
      <c r="ACH5" s="12"/>
      <c r="ACI5" s="12"/>
      <c r="ACJ5" s="12"/>
      <c r="ACK5" s="12"/>
      <c r="ACL5" s="12"/>
      <c r="ACM5" s="12"/>
      <c r="ACN5" s="12"/>
      <c r="ACO5" s="12"/>
      <c r="ACP5" s="12"/>
      <c r="ACQ5" s="12"/>
      <c r="ACR5" s="12"/>
      <c r="ACS5" s="12"/>
      <c r="ACT5" s="12"/>
      <c r="ACU5" s="12"/>
      <c r="ACV5" s="12"/>
      <c r="ACW5" s="12"/>
      <c r="ACX5" s="12"/>
      <c r="ACY5" s="12"/>
      <c r="ACZ5" s="12"/>
      <c r="ADA5" s="12"/>
      <c r="ADB5" s="12"/>
      <c r="ADC5" s="12"/>
      <c r="ADD5" s="12"/>
      <c r="ADE5" s="12"/>
      <c r="ADF5" s="12"/>
      <c r="ADG5" s="12"/>
      <c r="ADH5" s="12"/>
      <c r="ADI5" s="12"/>
      <c r="ADJ5" s="12"/>
      <c r="ADK5" s="12"/>
      <c r="ADL5" s="12"/>
      <c r="ADM5" s="12"/>
      <c r="ADN5" s="12"/>
      <c r="ADO5" s="12"/>
      <c r="ADP5" s="12"/>
      <c r="ADQ5" s="12"/>
      <c r="ADR5" s="12"/>
      <c r="ADS5" s="12"/>
      <c r="ADT5" s="12"/>
      <c r="ADU5" s="12"/>
      <c r="ADV5" s="12"/>
      <c r="ADW5" s="12"/>
      <c r="ADX5" s="12"/>
      <c r="ADY5" s="12"/>
      <c r="ADZ5" s="12"/>
      <c r="AEA5" s="12"/>
      <c r="AEB5" s="12"/>
      <c r="AEC5" s="12"/>
      <c r="AED5" s="12"/>
      <c r="AEE5" s="12"/>
      <c r="AEF5" s="12"/>
      <c r="AEG5" s="12"/>
      <c r="AEH5" s="12"/>
      <c r="AEI5" s="12"/>
      <c r="AEJ5" s="12"/>
      <c r="AEK5" s="12"/>
      <c r="AEL5" s="12"/>
      <c r="AEM5" s="12"/>
      <c r="AEN5" s="12"/>
      <c r="AEO5" s="12"/>
      <c r="AEP5" s="12"/>
      <c r="AEQ5" s="12"/>
      <c r="AER5" s="12"/>
      <c r="AES5" s="12"/>
      <c r="AET5" s="12"/>
      <c r="AEU5" s="12"/>
      <c r="AEV5" s="12"/>
      <c r="AEW5" s="12"/>
      <c r="AEX5" s="12"/>
      <c r="AEY5" s="12"/>
      <c r="AEZ5" s="12"/>
      <c r="AFA5" s="12"/>
      <c r="AFB5" s="12"/>
      <c r="AFC5" s="12"/>
      <c r="AFD5" s="12"/>
      <c r="AFE5" s="12"/>
      <c r="AFF5" s="12"/>
      <c r="AFG5" s="12"/>
      <c r="AFH5" s="12"/>
      <c r="AFI5" s="12"/>
      <c r="AFJ5" s="12"/>
      <c r="AFK5" s="12"/>
      <c r="AFL5" s="12"/>
      <c r="AFM5" s="12"/>
      <c r="AFN5" s="12"/>
      <c r="AFO5" s="12"/>
      <c r="AFP5" s="12"/>
      <c r="AFQ5" s="12"/>
      <c r="AFR5" s="12"/>
      <c r="AFS5" s="12"/>
      <c r="AFT5" s="12"/>
      <c r="AFU5" s="12"/>
      <c r="AFV5" s="12"/>
      <c r="AFW5" s="12"/>
      <c r="AFX5" s="12"/>
      <c r="AFY5" s="12"/>
      <c r="AFZ5" s="12"/>
      <c r="AGA5" s="12"/>
      <c r="AGB5" s="12"/>
      <c r="AGC5" s="12"/>
      <c r="AGD5" s="12"/>
      <c r="AGE5" s="12"/>
      <c r="AGF5" s="12"/>
      <c r="AGG5" s="12"/>
      <c r="AGH5" s="12"/>
      <c r="AGI5" s="12"/>
      <c r="AGJ5" s="12"/>
      <c r="AGK5" s="12"/>
      <c r="AGL5" s="12"/>
      <c r="AGM5" s="12"/>
      <c r="AGN5" s="12"/>
      <c r="AGO5" s="12"/>
      <c r="AGP5" s="12"/>
      <c r="AGQ5" s="12"/>
      <c r="AGR5" s="12"/>
      <c r="AGS5" s="12"/>
      <c r="AGT5" s="12"/>
      <c r="AGU5" s="12"/>
      <c r="AGV5" s="12"/>
      <c r="AGW5" s="12"/>
      <c r="AGX5" s="12"/>
      <c r="AGY5" s="12"/>
      <c r="AGZ5" s="12"/>
      <c r="AHA5" s="12"/>
      <c r="AHB5" s="12"/>
      <c r="AHC5" s="12"/>
      <c r="AHD5" s="12"/>
      <c r="AHE5" s="12"/>
      <c r="AHF5" s="12"/>
      <c r="AHG5" s="12"/>
      <c r="AHH5" s="12"/>
      <c r="AHI5" s="12"/>
      <c r="AHJ5" s="12"/>
      <c r="AHK5" s="12"/>
      <c r="AHL5" s="12"/>
      <c r="AHM5" s="12"/>
      <c r="AHN5" s="12"/>
      <c r="AHO5" s="12"/>
      <c r="AHP5" s="12"/>
      <c r="AHQ5" s="12"/>
      <c r="AHR5" s="12"/>
      <c r="AHS5" s="12"/>
      <c r="AHT5" s="12"/>
      <c r="AHU5" s="12"/>
      <c r="AHV5" s="12"/>
      <c r="AHW5" s="12"/>
      <c r="AHX5" s="12"/>
      <c r="AHY5" s="12"/>
      <c r="AHZ5" s="12"/>
      <c r="AIA5" s="12"/>
      <c r="AIB5" s="12"/>
      <c r="AIC5" s="12"/>
      <c r="AID5" s="12"/>
      <c r="AIE5" s="12"/>
      <c r="AIF5" s="12"/>
      <c r="AIG5" s="12"/>
      <c r="AIH5" s="12"/>
      <c r="AII5" s="12"/>
      <c r="AIJ5" s="12"/>
      <c r="AIK5" s="12"/>
      <c r="AIL5" s="12"/>
      <c r="AIM5" s="12"/>
      <c r="AIN5" s="12"/>
      <c r="AIO5" s="12"/>
      <c r="AIP5" s="12"/>
      <c r="AIQ5" s="12"/>
      <c r="AIR5" s="12"/>
      <c r="AIS5" s="12"/>
      <c r="AIT5" s="12"/>
      <c r="AIU5" s="12"/>
      <c r="AIV5" s="12"/>
      <c r="AIW5" s="12"/>
      <c r="AIX5" s="12"/>
      <c r="AIY5" s="12"/>
      <c r="AIZ5" s="12"/>
      <c r="AJA5" s="12"/>
      <c r="AJB5" s="12"/>
      <c r="AJC5" s="12"/>
      <c r="AJD5" s="12"/>
      <c r="AJE5" s="12"/>
      <c r="AJF5" s="12"/>
      <c r="AJG5" s="12"/>
      <c r="AJH5" s="12"/>
      <c r="AJI5" s="12"/>
      <c r="AJJ5" s="12"/>
      <c r="AJK5" s="12"/>
      <c r="AJL5" s="12"/>
      <c r="AJM5" s="12"/>
      <c r="AJN5" s="12"/>
      <c r="AJO5" s="12"/>
      <c r="AJP5" s="12"/>
      <c r="AJQ5" s="12"/>
      <c r="AJR5" s="12"/>
      <c r="AJS5" s="12"/>
      <c r="AJT5" s="12"/>
      <c r="AJU5" s="12"/>
      <c r="AJV5" s="12"/>
      <c r="AJW5" s="12"/>
      <c r="AJX5" s="12"/>
      <c r="AJY5" s="12"/>
      <c r="AJZ5" s="12"/>
      <c r="AKA5" s="12"/>
      <c r="AKB5" s="12"/>
      <c r="AKC5" s="12"/>
      <c r="AKD5" s="12"/>
      <c r="AKE5" s="12"/>
      <c r="AKF5" s="12"/>
      <c r="AKG5" s="12"/>
      <c r="AKH5" s="12"/>
      <c r="AKI5" s="12"/>
      <c r="AKJ5" s="12"/>
      <c r="AKK5" s="12"/>
      <c r="AKL5" s="12"/>
      <c r="AKM5" s="12"/>
      <c r="AKN5" s="12"/>
      <c r="AKO5" s="12"/>
      <c r="AKP5" s="12"/>
      <c r="AKQ5" s="12"/>
      <c r="AKR5" s="12"/>
      <c r="AKS5" s="12"/>
      <c r="AKT5" s="12"/>
      <c r="AKU5" s="12"/>
      <c r="AKV5" s="12"/>
      <c r="AKW5" s="12"/>
      <c r="AKX5" s="12"/>
      <c r="AKY5" s="12"/>
      <c r="AKZ5" s="12"/>
      <c r="ALA5" s="12"/>
      <c r="ALB5" s="12"/>
      <c r="ALC5" s="12"/>
      <c r="ALD5" s="12"/>
      <c r="ALE5" s="12"/>
      <c r="ALF5" s="12"/>
      <c r="ALG5" s="12"/>
      <c r="ALH5" s="12"/>
      <c r="ALI5" s="12"/>
      <c r="ALJ5" s="12"/>
      <c r="ALK5" s="12"/>
      <c r="ALL5" s="12"/>
      <c r="ALM5" s="12"/>
      <c r="ALN5" s="12"/>
      <c r="ALO5" s="12"/>
      <c r="ALP5" s="12"/>
      <c r="ALQ5" s="12"/>
      <c r="ALR5" s="12"/>
      <c r="ALS5" s="12"/>
      <c r="ALT5" s="12"/>
      <c r="ALU5" s="12"/>
      <c r="ALV5" s="12"/>
      <c r="ALW5" s="12"/>
      <c r="ALX5" s="12"/>
      <c r="ALY5" s="12"/>
      <c r="ALZ5" s="12"/>
      <c r="AMA5" s="12"/>
      <c r="AMB5" s="12"/>
    </row>
    <row r="6" spans="1:1022" ht="126">
      <c r="A6" s="116"/>
      <c r="B6" s="10" t="str">
        <f>Synthèse!B11</f>
        <v>1.3</v>
      </c>
      <c r="C6" s="2" t="str">
        <f>Synthèse!C11</f>
        <v>Pour chaque image porteuse d'information ayant une alternative textuelle, cette alternative est-elle pertinente (hors cas particuliers) ?</v>
      </c>
      <c r="D6" s="10" t="s">
        <v>38</v>
      </c>
      <c r="E6" s="2" t="s">
        <v>406</v>
      </c>
      <c r="F6" s="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12"/>
      <c r="OM6" s="12"/>
      <c r="ON6" s="12"/>
      <c r="OO6" s="12"/>
      <c r="OP6" s="12"/>
      <c r="OQ6" s="12"/>
      <c r="OR6" s="12"/>
      <c r="OS6" s="12"/>
      <c r="OT6" s="12"/>
      <c r="OU6" s="12"/>
      <c r="OV6" s="12"/>
      <c r="OW6" s="12"/>
      <c r="OX6" s="12"/>
      <c r="OY6" s="12"/>
      <c r="OZ6" s="12"/>
      <c r="PA6" s="12"/>
      <c r="PB6" s="12"/>
      <c r="PC6" s="12"/>
      <c r="PD6" s="12"/>
      <c r="PE6" s="12"/>
      <c r="PF6" s="12"/>
      <c r="PG6" s="12"/>
      <c r="PH6" s="12"/>
      <c r="PI6" s="12"/>
      <c r="PJ6" s="12"/>
      <c r="PK6" s="12"/>
      <c r="PL6" s="12"/>
      <c r="PM6" s="12"/>
      <c r="PN6" s="12"/>
      <c r="PO6" s="12"/>
      <c r="PP6" s="12"/>
      <c r="PQ6" s="12"/>
      <c r="PR6" s="12"/>
      <c r="PS6" s="12"/>
      <c r="PT6" s="12"/>
      <c r="PU6" s="12"/>
      <c r="PV6" s="12"/>
      <c r="PW6" s="12"/>
      <c r="PX6" s="12"/>
      <c r="PY6" s="12"/>
      <c r="PZ6" s="12"/>
      <c r="QA6" s="12"/>
      <c r="QB6" s="12"/>
      <c r="QC6" s="12"/>
      <c r="QD6" s="12"/>
      <c r="QE6" s="12"/>
      <c r="QF6" s="12"/>
      <c r="QG6" s="12"/>
      <c r="QH6" s="12"/>
      <c r="QI6" s="12"/>
      <c r="QJ6" s="12"/>
      <c r="QK6" s="12"/>
      <c r="QL6" s="12"/>
      <c r="QM6" s="12"/>
      <c r="QN6" s="12"/>
      <c r="QO6" s="12"/>
      <c r="QP6" s="12"/>
      <c r="QQ6" s="12"/>
      <c r="QR6" s="12"/>
      <c r="QS6" s="12"/>
      <c r="QT6" s="12"/>
      <c r="QU6" s="12"/>
      <c r="QV6" s="12"/>
      <c r="QW6" s="12"/>
      <c r="QX6" s="12"/>
      <c r="QY6" s="12"/>
      <c r="QZ6" s="12"/>
      <c r="RA6" s="12"/>
      <c r="RB6" s="12"/>
      <c r="RC6" s="12"/>
      <c r="RD6" s="12"/>
      <c r="RE6" s="12"/>
      <c r="RF6" s="12"/>
      <c r="RG6" s="12"/>
      <c r="RH6" s="12"/>
      <c r="RI6" s="12"/>
      <c r="RJ6" s="12"/>
      <c r="RK6" s="12"/>
      <c r="RL6" s="12"/>
      <c r="RM6" s="12"/>
      <c r="RN6" s="12"/>
      <c r="RO6" s="12"/>
      <c r="RP6" s="12"/>
      <c r="RQ6" s="12"/>
      <c r="RR6" s="12"/>
      <c r="RS6" s="12"/>
      <c r="RT6" s="12"/>
      <c r="RU6" s="12"/>
      <c r="RV6" s="12"/>
      <c r="RW6" s="12"/>
      <c r="RX6" s="12"/>
      <c r="RY6" s="12"/>
      <c r="RZ6" s="12"/>
      <c r="SA6" s="12"/>
      <c r="SB6" s="12"/>
      <c r="SC6" s="12"/>
      <c r="SD6" s="12"/>
      <c r="SE6" s="12"/>
      <c r="SF6" s="12"/>
      <c r="SG6" s="12"/>
      <c r="SH6" s="12"/>
      <c r="SI6" s="12"/>
      <c r="SJ6" s="12"/>
      <c r="SK6" s="12"/>
      <c r="SL6" s="12"/>
      <c r="SM6" s="12"/>
      <c r="SN6" s="12"/>
      <c r="SO6" s="12"/>
      <c r="SP6" s="12"/>
      <c r="SQ6" s="12"/>
      <c r="SR6" s="12"/>
      <c r="SS6" s="12"/>
      <c r="ST6" s="12"/>
      <c r="SU6" s="12"/>
      <c r="SV6" s="12"/>
      <c r="SW6" s="12"/>
      <c r="SX6" s="12"/>
      <c r="SY6" s="12"/>
      <c r="SZ6" s="12"/>
      <c r="TA6" s="12"/>
      <c r="TB6" s="12"/>
      <c r="TC6" s="12"/>
      <c r="TD6" s="12"/>
      <c r="TE6" s="12"/>
      <c r="TF6" s="12"/>
      <c r="TG6" s="12"/>
      <c r="TH6" s="12"/>
      <c r="TI6" s="12"/>
      <c r="TJ6" s="12"/>
      <c r="TK6" s="12"/>
      <c r="TL6" s="12"/>
      <c r="TM6" s="12"/>
      <c r="TN6" s="12"/>
      <c r="TO6" s="12"/>
      <c r="TP6" s="12"/>
      <c r="TQ6" s="12"/>
      <c r="TR6" s="12"/>
      <c r="TS6" s="12"/>
      <c r="TT6" s="12"/>
      <c r="TU6" s="12"/>
      <c r="TV6" s="12"/>
      <c r="TW6" s="12"/>
      <c r="TX6" s="12"/>
      <c r="TY6" s="12"/>
      <c r="TZ6" s="12"/>
      <c r="UA6" s="12"/>
      <c r="UB6" s="12"/>
      <c r="UC6" s="12"/>
      <c r="UD6" s="12"/>
      <c r="UE6" s="12"/>
      <c r="UF6" s="12"/>
      <c r="UG6" s="12"/>
      <c r="UH6" s="12"/>
      <c r="UI6" s="12"/>
      <c r="UJ6" s="12"/>
      <c r="UK6" s="12"/>
      <c r="UL6" s="12"/>
      <c r="UM6" s="12"/>
      <c r="UN6" s="12"/>
      <c r="UO6" s="12"/>
      <c r="UP6" s="12"/>
      <c r="UQ6" s="12"/>
      <c r="UR6" s="12"/>
      <c r="US6" s="12"/>
      <c r="UT6" s="12"/>
      <c r="UU6" s="12"/>
      <c r="UV6" s="12"/>
      <c r="UW6" s="12"/>
      <c r="UX6" s="12"/>
      <c r="UY6" s="12"/>
      <c r="UZ6" s="12"/>
      <c r="VA6" s="12"/>
      <c r="VB6" s="12"/>
      <c r="VC6" s="12"/>
      <c r="VD6" s="12"/>
      <c r="VE6" s="12"/>
      <c r="VF6" s="12"/>
      <c r="VG6" s="12"/>
      <c r="VH6" s="12"/>
      <c r="VI6" s="12"/>
      <c r="VJ6" s="12"/>
      <c r="VK6" s="12"/>
      <c r="VL6" s="12"/>
      <c r="VM6" s="12"/>
      <c r="VN6" s="12"/>
      <c r="VO6" s="12"/>
      <c r="VP6" s="12"/>
      <c r="VQ6" s="12"/>
      <c r="VR6" s="12"/>
      <c r="VS6" s="12"/>
      <c r="VT6" s="12"/>
      <c r="VU6" s="12"/>
      <c r="VV6" s="12"/>
      <c r="VW6" s="12"/>
      <c r="VX6" s="12"/>
      <c r="VY6" s="12"/>
      <c r="VZ6" s="12"/>
      <c r="WA6" s="12"/>
      <c r="WB6" s="12"/>
      <c r="WC6" s="12"/>
      <c r="WD6" s="12"/>
      <c r="WE6" s="12"/>
      <c r="WF6" s="12"/>
      <c r="WG6" s="12"/>
      <c r="WH6" s="12"/>
      <c r="WI6" s="12"/>
      <c r="WJ6" s="12"/>
      <c r="WK6" s="12"/>
      <c r="WL6" s="12"/>
      <c r="WM6" s="12"/>
      <c r="WN6" s="12"/>
      <c r="WO6" s="12"/>
      <c r="WP6" s="12"/>
      <c r="WQ6" s="12"/>
      <c r="WR6" s="12"/>
      <c r="WS6" s="12"/>
      <c r="WT6" s="12"/>
      <c r="WU6" s="12"/>
      <c r="WV6" s="12"/>
      <c r="WW6" s="12"/>
      <c r="WX6" s="12"/>
      <c r="WY6" s="12"/>
      <c r="WZ6" s="12"/>
      <c r="XA6" s="12"/>
      <c r="XB6" s="12"/>
      <c r="XC6" s="12"/>
      <c r="XD6" s="12"/>
      <c r="XE6" s="12"/>
      <c r="XF6" s="12"/>
      <c r="XG6" s="12"/>
      <c r="XH6" s="12"/>
      <c r="XI6" s="12"/>
      <c r="XJ6" s="12"/>
      <c r="XK6" s="12"/>
      <c r="XL6" s="12"/>
      <c r="XM6" s="12"/>
      <c r="XN6" s="12"/>
      <c r="XO6" s="12"/>
      <c r="XP6" s="12"/>
      <c r="XQ6" s="12"/>
      <c r="XR6" s="12"/>
      <c r="XS6" s="12"/>
      <c r="XT6" s="12"/>
      <c r="XU6" s="12"/>
      <c r="XV6" s="12"/>
      <c r="XW6" s="12"/>
      <c r="XX6" s="12"/>
      <c r="XY6" s="12"/>
      <c r="XZ6" s="12"/>
      <c r="YA6" s="12"/>
      <c r="YB6" s="12"/>
      <c r="YC6" s="12"/>
      <c r="YD6" s="12"/>
      <c r="YE6" s="12"/>
      <c r="YF6" s="12"/>
      <c r="YG6" s="12"/>
      <c r="YH6" s="12"/>
      <c r="YI6" s="12"/>
      <c r="YJ6" s="12"/>
      <c r="YK6" s="12"/>
      <c r="YL6" s="12"/>
      <c r="YM6" s="12"/>
      <c r="YN6" s="12"/>
      <c r="YO6" s="12"/>
      <c r="YP6" s="12"/>
      <c r="YQ6" s="12"/>
      <c r="YR6" s="12"/>
      <c r="YS6" s="12"/>
      <c r="YT6" s="12"/>
      <c r="YU6" s="12"/>
      <c r="YV6" s="12"/>
      <c r="YW6" s="12"/>
      <c r="YX6" s="12"/>
      <c r="YY6" s="12"/>
      <c r="YZ6" s="12"/>
      <c r="ZA6" s="12"/>
      <c r="ZB6" s="12"/>
      <c r="ZC6" s="12"/>
      <c r="ZD6" s="12"/>
      <c r="ZE6" s="12"/>
      <c r="ZF6" s="12"/>
      <c r="ZG6" s="12"/>
      <c r="ZH6" s="12"/>
      <c r="ZI6" s="12"/>
      <c r="ZJ6" s="12"/>
      <c r="ZK6" s="12"/>
      <c r="ZL6" s="12"/>
      <c r="ZM6" s="12"/>
      <c r="ZN6" s="12"/>
      <c r="ZO6" s="12"/>
      <c r="ZP6" s="12"/>
      <c r="ZQ6" s="12"/>
      <c r="ZR6" s="12"/>
      <c r="ZS6" s="12"/>
      <c r="ZT6" s="12"/>
      <c r="ZU6" s="12"/>
      <c r="ZV6" s="12"/>
      <c r="ZW6" s="12"/>
      <c r="ZX6" s="12"/>
      <c r="ZY6" s="12"/>
      <c r="ZZ6" s="12"/>
      <c r="AAA6" s="12"/>
      <c r="AAB6" s="12"/>
      <c r="AAC6" s="12"/>
      <c r="AAD6" s="12"/>
      <c r="AAE6" s="12"/>
      <c r="AAF6" s="12"/>
      <c r="AAG6" s="12"/>
      <c r="AAH6" s="12"/>
      <c r="AAI6" s="12"/>
      <c r="AAJ6" s="12"/>
      <c r="AAK6" s="12"/>
      <c r="AAL6" s="12"/>
      <c r="AAM6" s="12"/>
      <c r="AAN6" s="12"/>
      <c r="AAO6" s="12"/>
      <c r="AAP6" s="12"/>
      <c r="AAQ6" s="12"/>
      <c r="AAR6" s="12"/>
      <c r="AAS6" s="12"/>
      <c r="AAT6" s="12"/>
      <c r="AAU6" s="12"/>
      <c r="AAV6" s="12"/>
      <c r="AAW6" s="12"/>
      <c r="AAX6" s="12"/>
      <c r="AAY6" s="12"/>
      <c r="AAZ6" s="12"/>
      <c r="ABA6" s="12"/>
      <c r="ABB6" s="12"/>
      <c r="ABC6" s="12"/>
      <c r="ABD6" s="12"/>
      <c r="ABE6" s="12"/>
      <c r="ABF6" s="12"/>
      <c r="ABG6" s="12"/>
      <c r="ABH6" s="12"/>
      <c r="ABI6" s="12"/>
      <c r="ABJ6" s="12"/>
      <c r="ABK6" s="12"/>
      <c r="ABL6" s="12"/>
      <c r="ABM6" s="12"/>
      <c r="ABN6" s="12"/>
      <c r="ABO6" s="12"/>
      <c r="ABP6" s="12"/>
      <c r="ABQ6" s="12"/>
      <c r="ABR6" s="12"/>
      <c r="ABS6" s="12"/>
      <c r="ABT6" s="12"/>
      <c r="ABU6" s="12"/>
      <c r="ABV6" s="12"/>
      <c r="ABW6" s="12"/>
      <c r="ABX6" s="12"/>
      <c r="ABY6" s="12"/>
      <c r="ABZ6" s="12"/>
      <c r="ACA6" s="12"/>
      <c r="ACB6" s="12"/>
      <c r="ACC6" s="12"/>
      <c r="ACD6" s="12"/>
      <c r="ACE6" s="12"/>
      <c r="ACF6" s="12"/>
      <c r="ACG6" s="12"/>
      <c r="ACH6" s="12"/>
      <c r="ACI6" s="12"/>
      <c r="ACJ6" s="12"/>
      <c r="ACK6" s="12"/>
      <c r="ACL6" s="12"/>
      <c r="ACM6" s="12"/>
      <c r="ACN6" s="12"/>
      <c r="ACO6" s="12"/>
      <c r="ACP6" s="12"/>
      <c r="ACQ6" s="12"/>
      <c r="ACR6" s="12"/>
      <c r="ACS6" s="12"/>
      <c r="ACT6" s="12"/>
      <c r="ACU6" s="12"/>
      <c r="ACV6" s="12"/>
      <c r="ACW6" s="12"/>
      <c r="ACX6" s="12"/>
      <c r="ACY6" s="12"/>
      <c r="ACZ6" s="12"/>
      <c r="ADA6" s="12"/>
      <c r="ADB6" s="12"/>
      <c r="ADC6" s="12"/>
      <c r="ADD6" s="12"/>
      <c r="ADE6" s="12"/>
      <c r="ADF6" s="12"/>
      <c r="ADG6" s="12"/>
      <c r="ADH6" s="12"/>
      <c r="ADI6" s="12"/>
      <c r="ADJ6" s="12"/>
      <c r="ADK6" s="12"/>
      <c r="ADL6" s="12"/>
      <c r="ADM6" s="12"/>
      <c r="ADN6" s="12"/>
      <c r="ADO6" s="12"/>
      <c r="ADP6" s="12"/>
      <c r="ADQ6" s="12"/>
      <c r="ADR6" s="12"/>
      <c r="ADS6" s="12"/>
      <c r="ADT6" s="12"/>
      <c r="ADU6" s="12"/>
      <c r="ADV6" s="12"/>
      <c r="ADW6" s="12"/>
      <c r="ADX6" s="12"/>
      <c r="ADY6" s="12"/>
      <c r="ADZ6" s="12"/>
      <c r="AEA6" s="12"/>
      <c r="AEB6" s="12"/>
      <c r="AEC6" s="12"/>
      <c r="AED6" s="12"/>
      <c r="AEE6" s="12"/>
      <c r="AEF6" s="12"/>
      <c r="AEG6" s="12"/>
      <c r="AEH6" s="12"/>
      <c r="AEI6" s="12"/>
      <c r="AEJ6" s="12"/>
      <c r="AEK6" s="12"/>
      <c r="AEL6" s="12"/>
      <c r="AEM6" s="12"/>
      <c r="AEN6" s="12"/>
      <c r="AEO6" s="12"/>
      <c r="AEP6" s="12"/>
      <c r="AEQ6" s="12"/>
      <c r="AER6" s="12"/>
      <c r="AES6" s="12"/>
      <c r="AET6" s="12"/>
      <c r="AEU6" s="12"/>
      <c r="AEV6" s="12"/>
      <c r="AEW6" s="12"/>
      <c r="AEX6" s="12"/>
      <c r="AEY6" s="12"/>
      <c r="AEZ6" s="12"/>
      <c r="AFA6" s="12"/>
      <c r="AFB6" s="12"/>
      <c r="AFC6" s="12"/>
      <c r="AFD6" s="12"/>
      <c r="AFE6" s="12"/>
      <c r="AFF6" s="12"/>
      <c r="AFG6" s="12"/>
      <c r="AFH6" s="12"/>
      <c r="AFI6" s="12"/>
      <c r="AFJ6" s="12"/>
      <c r="AFK6" s="12"/>
      <c r="AFL6" s="12"/>
      <c r="AFM6" s="12"/>
      <c r="AFN6" s="12"/>
      <c r="AFO6" s="12"/>
      <c r="AFP6" s="12"/>
      <c r="AFQ6" s="12"/>
      <c r="AFR6" s="12"/>
      <c r="AFS6" s="12"/>
      <c r="AFT6" s="12"/>
      <c r="AFU6" s="12"/>
      <c r="AFV6" s="12"/>
      <c r="AFW6" s="12"/>
      <c r="AFX6" s="12"/>
      <c r="AFY6" s="12"/>
      <c r="AFZ6" s="12"/>
      <c r="AGA6" s="12"/>
      <c r="AGB6" s="12"/>
      <c r="AGC6" s="12"/>
      <c r="AGD6" s="12"/>
      <c r="AGE6" s="12"/>
      <c r="AGF6" s="12"/>
      <c r="AGG6" s="12"/>
      <c r="AGH6" s="12"/>
      <c r="AGI6" s="12"/>
      <c r="AGJ6" s="12"/>
      <c r="AGK6" s="12"/>
      <c r="AGL6" s="12"/>
      <c r="AGM6" s="12"/>
      <c r="AGN6" s="12"/>
      <c r="AGO6" s="12"/>
      <c r="AGP6" s="12"/>
      <c r="AGQ6" s="12"/>
      <c r="AGR6" s="12"/>
      <c r="AGS6" s="12"/>
      <c r="AGT6" s="12"/>
      <c r="AGU6" s="12"/>
      <c r="AGV6" s="12"/>
      <c r="AGW6" s="12"/>
      <c r="AGX6" s="12"/>
      <c r="AGY6" s="12"/>
      <c r="AGZ6" s="12"/>
      <c r="AHA6" s="12"/>
      <c r="AHB6" s="12"/>
      <c r="AHC6" s="12"/>
      <c r="AHD6" s="12"/>
      <c r="AHE6" s="12"/>
      <c r="AHF6" s="12"/>
      <c r="AHG6" s="12"/>
      <c r="AHH6" s="12"/>
      <c r="AHI6" s="12"/>
      <c r="AHJ6" s="12"/>
      <c r="AHK6" s="12"/>
      <c r="AHL6" s="12"/>
      <c r="AHM6" s="12"/>
      <c r="AHN6" s="12"/>
      <c r="AHO6" s="12"/>
      <c r="AHP6" s="12"/>
      <c r="AHQ6" s="12"/>
      <c r="AHR6" s="12"/>
      <c r="AHS6" s="12"/>
      <c r="AHT6" s="12"/>
      <c r="AHU6" s="12"/>
      <c r="AHV6" s="12"/>
      <c r="AHW6" s="12"/>
      <c r="AHX6" s="12"/>
      <c r="AHY6" s="12"/>
      <c r="AHZ6" s="12"/>
      <c r="AIA6" s="12"/>
      <c r="AIB6" s="12"/>
      <c r="AIC6" s="12"/>
      <c r="AID6" s="12"/>
      <c r="AIE6" s="12"/>
      <c r="AIF6" s="12"/>
      <c r="AIG6" s="12"/>
      <c r="AIH6" s="12"/>
      <c r="AII6" s="12"/>
      <c r="AIJ6" s="12"/>
      <c r="AIK6" s="12"/>
      <c r="AIL6" s="12"/>
      <c r="AIM6" s="12"/>
      <c r="AIN6" s="12"/>
      <c r="AIO6" s="12"/>
      <c r="AIP6" s="12"/>
      <c r="AIQ6" s="12"/>
      <c r="AIR6" s="12"/>
      <c r="AIS6" s="12"/>
      <c r="AIT6" s="12"/>
      <c r="AIU6" s="12"/>
      <c r="AIV6" s="12"/>
      <c r="AIW6" s="12"/>
      <c r="AIX6" s="12"/>
      <c r="AIY6" s="12"/>
      <c r="AIZ6" s="12"/>
      <c r="AJA6" s="12"/>
      <c r="AJB6" s="12"/>
      <c r="AJC6" s="12"/>
      <c r="AJD6" s="12"/>
      <c r="AJE6" s="12"/>
      <c r="AJF6" s="12"/>
      <c r="AJG6" s="12"/>
      <c r="AJH6" s="12"/>
      <c r="AJI6" s="12"/>
      <c r="AJJ6" s="12"/>
      <c r="AJK6" s="12"/>
      <c r="AJL6" s="12"/>
      <c r="AJM6" s="12"/>
      <c r="AJN6" s="12"/>
      <c r="AJO6" s="12"/>
      <c r="AJP6" s="12"/>
      <c r="AJQ6" s="12"/>
      <c r="AJR6" s="12"/>
      <c r="AJS6" s="12"/>
      <c r="AJT6" s="12"/>
      <c r="AJU6" s="12"/>
      <c r="AJV6" s="12"/>
      <c r="AJW6" s="12"/>
      <c r="AJX6" s="12"/>
      <c r="AJY6" s="12"/>
      <c r="AJZ6" s="12"/>
      <c r="AKA6" s="12"/>
      <c r="AKB6" s="12"/>
      <c r="AKC6" s="12"/>
      <c r="AKD6" s="12"/>
      <c r="AKE6" s="12"/>
      <c r="AKF6" s="12"/>
      <c r="AKG6" s="12"/>
      <c r="AKH6" s="12"/>
      <c r="AKI6" s="12"/>
      <c r="AKJ6" s="12"/>
      <c r="AKK6" s="12"/>
      <c r="AKL6" s="12"/>
      <c r="AKM6" s="12"/>
      <c r="AKN6" s="12"/>
      <c r="AKO6" s="12"/>
      <c r="AKP6" s="12"/>
      <c r="AKQ6" s="12"/>
      <c r="AKR6" s="12"/>
      <c r="AKS6" s="12"/>
      <c r="AKT6" s="12"/>
      <c r="AKU6" s="12"/>
      <c r="AKV6" s="12"/>
      <c r="AKW6" s="12"/>
      <c r="AKX6" s="12"/>
      <c r="AKY6" s="12"/>
      <c r="AKZ6" s="12"/>
      <c r="ALA6" s="12"/>
      <c r="ALB6" s="12"/>
      <c r="ALC6" s="12"/>
      <c r="ALD6" s="12"/>
      <c r="ALE6" s="12"/>
      <c r="ALF6" s="12"/>
      <c r="ALG6" s="12"/>
      <c r="ALH6" s="12"/>
      <c r="ALI6" s="12"/>
      <c r="ALJ6" s="12"/>
      <c r="ALK6" s="12"/>
      <c r="ALL6" s="12"/>
      <c r="ALM6" s="12"/>
      <c r="ALN6" s="12"/>
      <c r="ALO6" s="12"/>
      <c r="ALP6" s="12"/>
      <c r="ALQ6" s="12"/>
      <c r="ALR6" s="12"/>
      <c r="ALS6" s="12"/>
      <c r="ALT6" s="12"/>
      <c r="ALU6" s="12"/>
      <c r="ALV6" s="12"/>
      <c r="ALW6" s="12"/>
      <c r="ALX6" s="12"/>
      <c r="ALY6" s="12"/>
      <c r="ALZ6" s="12"/>
      <c r="AMA6" s="12"/>
      <c r="AMB6" s="12"/>
    </row>
    <row r="7" spans="1:1022" ht="55.2">
      <c r="A7" s="116"/>
      <c r="B7" s="10" t="str">
        <f>Synthèse!B12</f>
        <v>1.4</v>
      </c>
      <c r="C7" s="2" t="str">
        <f>Synthèse!C12</f>
        <v>Pour chaque image utilisée comme CAPTCHA ou comme image-test, ayant une alternative textuelle, cette alternative permet-elle d’identifier la nature et la fonction de l’image ?</v>
      </c>
      <c r="D7" s="10" t="s">
        <v>39</v>
      </c>
      <c r="E7" s="2"/>
      <c r="F7" s="2"/>
    </row>
    <row r="8" spans="1:1022" ht="41.4">
      <c r="A8" s="116"/>
      <c r="B8" s="10" t="str">
        <f>Synthèse!B13</f>
        <v>1.5</v>
      </c>
      <c r="C8" s="2" t="str">
        <f>Synthèse!C13</f>
        <v>Pour chaque image utilisée comme CAPTCHA, une solution d’accès alternatif au contenu ou à la fonction du CAPTCHA est-elle présente ?</v>
      </c>
      <c r="D8" s="10" t="s">
        <v>39</v>
      </c>
      <c r="E8" s="26"/>
      <c r="F8" s="2"/>
    </row>
    <row r="9" spans="1:1022" ht="27.6">
      <c r="A9" s="116"/>
      <c r="B9" s="10" t="str">
        <f>Synthèse!B14</f>
        <v>1.6</v>
      </c>
      <c r="C9" s="2" t="str">
        <f>Synthèse!C14</f>
        <v>Chaque image porteuse d’information a-t-elle, si nécessaire, une description détaillée ?</v>
      </c>
      <c r="D9" s="10" t="s">
        <v>39</v>
      </c>
      <c r="E9" s="2"/>
      <c r="F9" s="2"/>
    </row>
    <row r="10" spans="1:1022" ht="41.4">
      <c r="A10" s="116"/>
      <c r="B10" s="10" t="str">
        <f>Synthèse!B15</f>
        <v>1.7</v>
      </c>
      <c r="C10" s="2" t="str">
        <f>Synthèse!C15</f>
        <v>Pour chaque image porteuse d’information ayant une description détaillée, cette description est-elle pertinente ?</v>
      </c>
      <c r="D10" s="10" t="s">
        <v>39</v>
      </c>
      <c r="E10" s="2"/>
      <c r="F10" s="2"/>
    </row>
    <row r="11" spans="1:1022" ht="69">
      <c r="A11" s="116"/>
      <c r="B11" s="10" t="str">
        <f>Synthèse!B16</f>
        <v>1.8</v>
      </c>
      <c r="C11" s="2" t="str">
        <f>Synthèse!C16</f>
        <v>Chaque image texte porteuse d’information, en l’absence d’un mécanisme de remplacement, doit si possible être remplacée par du texte stylé. Cette règle est-elle respectée (hors cas particuliers) ?</v>
      </c>
      <c r="D11" s="10" t="s">
        <v>39</v>
      </c>
      <c r="E11" s="2"/>
      <c r="F11" s="2"/>
    </row>
    <row r="12" spans="1:1022" ht="41.4">
      <c r="A12" s="130"/>
      <c r="B12" s="10" t="str">
        <f>Synthèse!B17</f>
        <v>1.9</v>
      </c>
      <c r="C12" s="2" t="str">
        <f>Synthèse!C17</f>
        <v>Chaque légende d’image est-elle, si nécessaire, correctement reliée à l’image correspondante ?</v>
      </c>
      <c r="D12" s="10" t="s">
        <v>39</v>
      </c>
      <c r="E12" s="2"/>
      <c r="F12" s="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12"/>
      <c r="OI12" s="12"/>
      <c r="OJ12" s="12"/>
      <c r="OK12" s="12"/>
      <c r="OL12" s="12"/>
      <c r="OM12" s="12"/>
      <c r="ON12" s="12"/>
      <c r="OO12" s="12"/>
      <c r="OP12" s="12"/>
      <c r="OQ12" s="12"/>
      <c r="OR12" s="12"/>
      <c r="OS12" s="12"/>
      <c r="OT12" s="12"/>
      <c r="OU12" s="12"/>
      <c r="OV12" s="12"/>
      <c r="OW12" s="12"/>
      <c r="OX12" s="12"/>
      <c r="OY12" s="12"/>
      <c r="OZ12" s="12"/>
      <c r="PA12" s="12"/>
      <c r="PB12" s="12"/>
      <c r="PC12" s="12"/>
      <c r="PD12" s="12"/>
      <c r="PE12" s="12"/>
      <c r="PF12" s="12"/>
      <c r="PG12" s="12"/>
      <c r="PH12" s="12"/>
      <c r="PI12" s="12"/>
      <c r="PJ12" s="12"/>
      <c r="PK12" s="12"/>
      <c r="PL12" s="12"/>
      <c r="PM12" s="12"/>
      <c r="PN12" s="12"/>
      <c r="PO12" s="12"/>
      <c r="PP12" s="12"/>
      <c r="PQ12" s="12"/>
      <c r="PR12" s="12"/>
      <c r="PS12" s="12"/>
      <c r="PT12" s="12"/>
      <c r="PU12" s="12"/>
      <c r="PV12" s="12"/>
      <c r="PW12" s="12"/>
      <c r="PX12" s="12"/>
      <c r="PY12" s="12"/>
      <c r="PZ12" s="12"/>
      <c r="QA12" s="12"/>
      <c r="QB12" s="12"/>
      <c r="QC12" s="12"/>
      <c r="QD12" s="12"/>
      <c r="QE12" s="12"/>
      <c r="QF12" s="12"/>
      <c r="QG12" s="12"/>
      <c r="QH12" s="12"/>
      <c r="QI12" s="12"/>
      <c r="QJ12" s="12"/>
      <c r="QK12" s="12"/>
      <c r="QL12" s="12"/>
      <c r="QM12" s="12"/>
      <c r="QN12" s="12"/>
      <c r="QO12" s="12"/>
      <c r="QP12" s="12"/>
      <c r="QQ12" s="12"/>
      <c r="QR12" s="12"/>
      <c r="QS12" s="12"/>
      <c r="QT12" s="12"/>
      <c r="QU12" s="12"/>
      <c r="QV12" s="12"/>
      <c r="QW12" s="12"/>
      <c r="QX12" s="12"/>
      <c r="QY12" s="12"/>
      <c r="QZ12" s="12"/>
      <c r="RA12" s="12"/>
      <c r="RB12" s="12"/>
      <c r="RC12" s="12"/>
      <c r="RD12" s="12"/>
      <c r="RE12" s="12"/>
      <c r="RF12" s="12"/>
      <c r="RG12" s="12"/>
      <c r="RH12" s="12"/>
      <c r="RI12" s="12"/>
      <c r="RJ12" s="12"/>
      <c r="RK12" s="12"/>
      <c r="RL12" s="12"/>
      <c r="RM12" s="12"/>
      <c r="RN12" s="12"/>
      <c r="RO12" s="12"/>
      <c r="RP12" s="12"/>
      <c r="RQ12" s="12"/>
      <c r="RR12" s="12"/>
      <c r="RS12" s="12"/>
      <c r="RT12" s="12"/>
      <c r="RU12" s="12"/>
      <c r="RV12" s="12"/>
      <c r="RW12" s="12"/>
      <c r="RX12" s="12"/>
      <c r="RY12" s="12"/>
      <c r="RZ12" s="12"/>
      <c r="SA12" s="12"/>
      <c r="SB12" s="12"/>
      <c r="SC12" s="12"/>
      <c r="SD12" s="12"/>
      <c r="SE12" s="12"/>
      <c r="SF12" s="12"/>
      <c r="SG12" s="12"/>
      <c r="SH12" s="12"/>
      <c r="SI12" s="12"/>
      <c r="SJ12" s="12"/>
      <c r="SK12" s="12"/>
      <c r="SL12" s="12"/>
      <c r="SM12" s="12"/>
      <c r="SN12" s="12"/>
      <c r="SO12" s="12"/>
      <c r="SP12" s="12"/>
      <c r="SQ12" s="12"/>
      <c r="SR12" s="12"/>
      <c r="SS12" s="12"/>
      <c r="ST12" s="12"/>
      <c r="SU12" s="12"/>
      <c r="SV12" s="12"/>
      <c r="SW12" s="12"/>
      <c r="SX12" s="12"/>
      <c r="SY12" s="12"/>
      <c r="SZ12" s="12"/>
      <c r="TA12" s="12"/>
      <c r="TB12" s="12"/>
      <c r="TC12" s="12"/>
      <c r="TD12" s="12"/>
      <c r="TE12" s="12"/>
      <c r="TF12" s="12"/>
      <c r="TG12" s="12"/>
      <c r="TH12" s="12"/>
      <c r="TI12" s="12"/>
      <c r="TJ12" s="12"/>
      <c r="TK12" s="12"/>
      <c r="TL12" s="12"/>
      <c r="TM12" s="12"/>
      <c r="TN12" s="12"/>
      <c r="TO12" s="12"/>
      <c r="TP12" s="12"/>
      <c r="TQ12" s="12"/>
      <c r="TR12" s="12"/>
      <c r="TS12" s="12"/>
      <c r="TT12" s="12"/>
      <c r="TU12" s="12"/>
      <c r="TV12" s="12"/>
      <c r="TW12" s="12"/>
      <c r="TX12" s="12"/>
      <c r="TY12" s="12"/>
      <c r="TZ12" s="12"/>
      <c r="UA12" s="12"/>
      <c r="UB12" s="12"/>
      <c r="UC12" s="12"/>
      <c r="UD12" s="12"/>
      <c r="UE12" s="12"/>
      <c r="UF12" s="12"/>
      <c r="UG12" s="12"/>
      <c r="UH12" s="12"/>
      <c r="UI12" s="12"/>
      <c r="UJ12" s="12"/>
      <c r="UK12" s="12"/>
      <c r="UL12" s="12"/>
      <c r="UM12" s="12"/>
      <c r="UN12" s="12"/>
      <c r="UO12" s="12"/>
      <c r="UP12" s="12"/>
      <c r="UQ12" s="12"/>
      <c r="UR12" s="12"/>
      <c r="US12" s="12"/>
      <c r="UT12" s="12"/>
      <c r="UU12" s="12"/>
      <c r="UV12" s="12"/>
      <c r="UW12" s="12"/>
      <c r="UX12" s="12"/>
      <c r="UY12" s="12"/>
      <c r="UZ12" s="12"/>
      <c r="VA12" s="12"/>
      <c r="VB12" s="12"/>
      <c r="VC12" s="12"/>
      <c r="VD12" s="12"/>
      <c r="VE12" s="12"/>
      <c r="VF12" s="12"/>
      <c r="VG12" s="12"/>
      <c r="VH12" s="12"/>
      <c r="VI12" s="12"/>
      <c r="VJ12" s="12"/>
      <c r="VK12" s="12"/>
      <c r="VL12" s="12"/>
      <c r="VM12" s="12"/>
      <c r="VN12" s="12"/>
      <c r="VO12" s="12"/>
      <c r="VP12" s="12"/>
      <c r="VQ12" s="12"/>
      <c r="VR12" s="12"/>
      <c r="VS12" s="12"/>
      <c r="VT12" s="12"/>
      <c r="VU12" s="12"/>
      <c r="VV12" s="12"/>
      <c r="VW12" s="12"/>
      <c r="VX12" s="12"/>
      <c r="VY12" s="12"/>
      <c r="VZ12" s="12"/>
      <c r="WA12" s="12"/>
      <c r="WB12" s="12"/>
      <c r="WC12" s="12"/>
      <c r="WD12" s="12"/>
      <c r="WE12" s="12"/>
      <c r="WF12" s="12"/>
      <c r="WG12" s="12"/>
      <c r="WH12" s="12"/>
      <c r="WI12" s="12"/>
      <c r="WJ12" s="12"/>
      <c r="WK12" s="12"/>
      <c r="WL12" s="12"/>
      <c r="WM12" s="12"/>
      <c r="WN12" s="12"/>
      <c r="WO12" s="12"/>
      <c r="WP12" s="12"/>
      <c r="WQ12" s="12"/>
      <c r="WR12" s="12"/>
      <c r="WS12" s="12"/>
      <c r="WT12" s="12"/>
      <c r="WU12" s="12"/>
      <c r="WV12" s="12"/>
      <c r="WW12" s="12"/>
      <c r="WX12" s="12"/>
      <c r="WY12" s="12"/>
      <c r="WZ12" s="12"/>
      <c r="XA12" s="12"/>
      <c r="XB12" s="12"/>
      <c r="XC12" s="12"/>
      <c r="XD12" s="12"/>
      <c r="XE12" s="12"/>
      <c r="XF12" s="12"/>
      <c r="XG12" s="12"/>
      <c r="XH12" s="12"/>
      <c r="XI12" s="12"/>
      <c r="XJ12" s="12"/>
      <c r="XK12" s="12"/>
      <c r="XL12" s="12"/>
      <c r="XM12" s="12"/>
      <c r="XN12" s="12"/>
      <c r="XO12" s="12"/>
      <c r="XP12" s="12"/>
      <c r="XQ12" s="12"/>
      <c r="XR12" s="12"/>
      <c r="XS12" s="12"/>
      <c r="XT12" s="12"/>
      <c r="XU12" s="12"/>
      <c r="XV12" s="12"/>
      <c r="XW12" s="12"/>
      <c r="XX12" s="12"/>
      <c r="XY12" s="12"/>
      <c r="XZ12" s="12"/>
      <c r="YA12" s="12"/>
      <c r="YB12" s="12"/>
      <c r="YC12" s="12"/>
      <c r="YD12" s="12"/>
      <c r="YE12" s="12"/>
      <c r="YF12" s="12"/>
      <c r="YG12" s="12"/>
      <c r="YH12" s="12"/>
      <c r="YI12" s="12"/>
      <c r="YJ12" s="12"/>
      <c r="YK12" s="12"/>
      <c r="YL12" s="12"/>
      <c r="YM12" s="12"/>
      <c r="YN12" s="12"/>
      <c r="YO12" s="12"/>
      <c r="YP12" s="12"/>
      <c r="YQ12" s="12"/>
      <c r="YR12" s="12"/>
      <c r="YS12" s="12"/>
      <c r="YT12" s="12"/>
      <c r="YU12" s="12"/>
      <c r="YV12" s="12"/>
      <c r="YW12" s="12"/>
      <c r="YX12" s="12"/>
      <c r="YY12" s="12"/>
      <c r="YZ12" s="12"/>
      <c r="ZA12" s="12"/>
      <c r="ZB12" s="12"/>
      <c r="ZC12" s="12"/>
      <c r="ZD12" s="12"/>
      <c r="ZE12" s="12"/>
      <c r="ZF12" s="12"/>
      <c r="ZG12" s="12"/>
      <c r="ZH12" s="12"/>
      <c r="ZI12" s="12"/>
      <c r="ZJ12" s="12"/>
      <c r="ZK12" s="12"/>
      <c r="ZL12" s="12"/>
      <c r="ZM12" s="12"/>
      <c r="ZN12" s="12"/>
      <c r="ZO12" s="12"/>
      <c r="ZP12" s="12"/>
      <c r="ZQ12" s="12"/>
      <c r="ZR12" s="12"/>
      <c r="ZS12" s="12"/>
      <c r="ZT12" s="12"/>
      <c r="ZU12" s="12"/>
      <c r="ZV12" s="12"/>
      <c r="ZW12" s="12"/>
      <c r="ZX12" s="12"/>
      <c r="ZY12" s="12"/>
      <c r="ZZ12" s="12"/>
      <c r="AAA12" s="12"/>
      <c r="AAB12" s="12"/>
      <c r="AAC12" s="12"/>
      <c r="AAD12" s="12"/>
      <c r="AAE12" s="12"/>
      <c r="AAF12" s="12"/>
      <c r="AAG12" s="12"/>
      <c r="AAH12" s="12"/>
      <c r="AAI12" s="12"/>
      <c r="AAJ12" s="12"/>
      <c r="AAK12" s="12"/>
      <c r="AAL12" s="12"/>
      <c r="AAM12" s="12"/>
      <c r="AAN12" s="12"/>
      <c r="AAO12" s="12"/>
      <c r="AAP12" s="12"/>
      <c r="AAQ12" s="12"/>
      <c r="AAR12" s="12"/>
      <c r="AAS12" s="12"/>
      <c r="AAT12" s="12"/>
      <c r="AAU12" s="12"/>
      <c r="AAV12" s="12"/>
      <c r="AAW12" s="12"/>
      <c r="AAX12" s="12"/>
      <c r="AAY12" s="12"/>
      <c r="AAZ12" s="12"/>
      <c r="ABA12" s="12"/>
      <c r="ABB12" s="12"/>
      <c r="ABC12" s="12"/>
      <c r="ABD12" s="12"/>
      <c r="ABE12" s="12"/>
      <c r="ABF12" s="12"/>
      <c r="ABG12" s="12"/>
      <c r="ABH12" s="12"/>
      <c r="ABI12" s="12"/>
      <c r="ABJ12" s="12"/>
      <c r="ABK12" s="12"/>
      <c r="ABL12" s="12"/>
      <c r="ABM12" s="12"/>
      <c r="ABN12" s="12"/>
      <c r="ABO12" s="12"/>
      <c r="ABP12" s="12"/>
      <c r="ABQ12" s="12"/>
      <c r="ABR12" s="12"/>
      <c r="ABS12" s="12"/>
      <c r="ABT12" s="12"/>
      <c r="ABU12" s="12"/>
      <c r="ABV12" s="12"/>
      <c r="ABW12" s="12"/>
      <c r="ABX12" s="12"/>
      <c r="ABY12" s="12"/>
      <c r="ABZ12" s="12"/>
      <c r="ACA12" s="12"/>
      <c r="ACB12" s="12"/>
      <c r="ACC12" s="12"/>
      <c r="ACD12" s="12"/>
      <c r="ACE12" s="12"/>
      <c r="ACF12" s="12"/>
      <c r="ACG12" s="12"/>
      <c r="ACH12" s="12"/>
      <c r="ACI12" s="12"/>
      <c r="ACJ12" s="12"/>
      <c r="ACK12" s="12"/>
      <c r="ACL12" s="12"/>
      <c r="ACM12" s="12"/>
      <c r="ACN12" s="12"/>
      <c r="ACO12" s="12"/>
      <c r="ACP12" s="12"/>
      <c r="ACQ12" s="12"/>
      <c r="ACR12" s="12"/>
      <c r="ACS12" s="12"/>
      <c r="ACT12" s="12"/>
      <c r="ACU12" s="12"/>
      <c r="ACV12" s="12"/>
      <c r="ACW12" s="12"/>
      <c r="ACX12" s="12"/>
      <c r="ACY12" s="12"/>
      <c r="ACZ12" s="12"/>
      <c r="ADA12" s="12"/>
      <c r="ADB12" s="12"/>
      <c r="ADC12" s="12"/>
      <c r="ADD12" s="12"/>
      <c r="ADE12" s="12"/>
      <c r="ADF12" s="12"/>
      <c r="ADG12" s="12"/>
      <c r="ADH12" s="12"/>
      <c r="ADI12" s="12"/>
      <c r="ADJ12" s="12"/>
      <c r="ADK12" s="12"/>
      <c r="ADL12" s="12"/>
      <c r="ADM12" s="12"/>
      <c r="ADN12" s="12"/>
      <c r="ADO12" s="12"/>
      <c r="ADP12" s="12"/>
      <c r="ADQ12" s="12"/>
      <c r="ADR12" s="12"/>
      <c r="ADS12" s="12"/>
      <c r="ADT12" s="12"/>
      <c r="ADU12" s="12"/>
      <c r="ADV12" s="12"/>
      <c r="ADW12" s="12"/>
      <c r="ADX12" s="12"/>
      <c r="ADY12" s="12"/>
      <c r="ADZ12" s="12"/>
      <c r="AEA12" s="12"/>
      <c r="AEB12" s="12"/>
      <c r="AEC12" s="12"/>
      <c r="AED12" s="12"/>
      <c r="AEE12" s="12"/>
      <c r="AEF12" s="12"/>
      <c r="AEG12" s="12"/>
      <c r="AEH12" s="12"/>
      <c r="AEI12" s="12"/>
      <c r="AEJ12" s="12"/>
      <c r="AEK12" s="12"/>
      <c r="AEL12" s="12"/>
      <c r="AEM12" s="12"/>
      <c r="AEN12" s="12"/>
      <c r="AEO12" s="12"/>
      <c r="AEP12" s="12"/>
      <c r="AEQ12" s="12"/>
      <c r="AER12" s="12"/>
      <c r="AES12" s="12"/>
      <c r="AET12" s="12"/>
      <c r="AEU12" s="12"/>
      <c r="AEV12" s="12"/>
      <c r="AEW12" s="12"/>
      <c r="AEX12" s="12"/>
      <c r="AEY12" s="12"/>
      <c r="AEZ12" s="12"/>
      <c r="AFA12" s="12"/>
      <c r="AFB12" s="12"/>
      <c r="AFC12" s="12"/>
      <c r="AFD12" s="12"/>
      <c r="AFE12" s="12"/>
      <c r="AFF12" s="12"/>
      <c r="AFG12" s="12"/>
      <c r="AFH12" s="12"/>
      <c r="AFI12" s="12"/>
      <c r="AFJ12" s="12"/>
      <c r="AFK12" s="12"/>
      <c r="AFL12" s="12"/>
      <c r="AFM12" s="12"/>
      <c r="AFN12" s="12"/>
      <c r="AFO12" s="12"/>
      <c r="AFP12" s="12"/>
      <c r="AFQ12" s="12"/>
      <c r="AFR12" s="12"/>
      <c r="AFS12" s="12"/>
      <c r="AFT12" s="12"/>
      <c r="AFU12" s="12"/>
      <c r="AFV12" s="12"/>
      <c r="AFW12" s="12"/>
      <c r="AFX12" s="12"/>
      <c r="AFY12" s="12"/>
      <c r="AFZ12" s="12"/>
      <c r="AGA12" s="12"/>
      <c r="AGB12" s="12"/>
      <c r="AGC12" s="12"/>
      <c r="AGD12" s="12"/>
      <c r="AGE12" s="12"/>
      <c r="AGF12" s="12"/>
      <c r="AGG12" s="12"/>
      <c r="AGH12" s="12"/>
      <c r="AGI12" s="12"/>
      <c r="AGJ12" s="12"/>
      <c r="AGK12" s="12"/>
      <c r="AGL12" s="12"/>
      <c r="AGM12" s="12"/>
      <c r="AGN12" s="12"/>
      <c r="AGO12" s="12"/>
      <c r="AGP12" s="12"/>
      <c r="AGQ12" s="12"/>
      <c r="AGR12" s="12"/>
      <c r="AGS12" s="12"/>
      <c r="AGT12" s="12"/>
      <c r="AGU12" s="12"/>
      <c r="AGV12" s="12"/>
      <c r="AGW12" s="12"/>
      <c r="AGX12" s="12"/>
      <c r="AGY12" s="12"/>
      <c r="AGZ12" s="12"/>
      <c r="AHA12" s="12"/>
      <c r="AHB12" s="12"/>
      <c r="AHC12" s="12"/>
      <c r="AHD12" s="12"/>
      <c r="AHE12" s="12"/>
      <c r="AHF12" s="12"/>
      <c r="AHG12" s="12"/>
      <c r="AHH12" s="12"/>
      <c r="AHI12" s="12"/>
      <c r="AHJ12" s="12"/>
      <c r="AHK12" s="12"/>
      <c r="AHL12" s="12"/>
      <c r="AHM12" s="12"/>
      <c r="AHN12" s="12"/>
      <c r="AHO12" s="12"/>
      <c r="AHP12" s="12"/>
      <c r="AHQ12" s="12"/>
      <c r="AHR12" s="12"/>
      <c r="AHS12" s="12"/>
      <c r="AHT12" s="12"/>
      <c r="AHU12" s="12"/>
      <c r="AHV12" s="12"/>
      <c r="AHW12" s="12"/>
      <c r="AHX12" s="12"/>
      <c r="AHY12" s="12"/>
      <c r="AHZ12" s="12"/>
      <c r="AIA12" s="12"/>
      <c r="AIB12" s="12"/>
      <c r="AIC12" s="12"/>
      <c r="AID12" s="12"/>
      <c r="AIE12" s="12"/>
      <c r="AIF12" s="12"/>
      <c r="AIG12" s="12"/>
      <c r="AIH12" s="12"/>
      <c r="AII12" s="12"/>
      <c r="AIJ12" s="12"/>
      <c r="AIK12" s="12"/>
      <c r="AIL12" s="12"/>
      <c r="AIM12" s="12"/>
      <c r="AIN12" s="12"/>
      <c r="AIO12" s="12"/>
      <c r="AIP12" s="12"/>
      <c r="AIQ12" s="12"/>
      <c r="AIR12" s="12"/>
      <c r="AIS12" s="12"/>
      <c r="AIT12" s="12"/>
      <c r="AIU12" s="12"/>
      <c r="AIV12" s="12"/>
      <c r="AIW12" s="12"/>
      <c r="AIX12" s="12"/>
      <c r="AIY12" s="12"/>
      <c r="AIZ12" s="12"/>
      <c r="AJA12" s="12"/>
      <c r="AJB12" s="12"/>
      <c r="AJC12" s="12"/>
      <c r="AJD12" s="12"/>
      <c r="AJE12" s="12"/>
      <c r="AJF12" s="12"/>
      <c r="AJG12" s="12"/>
      <c r="AJH12" s="12"/>
      <c r="AJI12" s="12"/>
      <c r="AJJ12" s="12"/>
      <c r="AJK12" s="12"/>
      <c r="AJL12" s="12"/>
      <c r="AJM12" s="12"/>
      <c r="AJN12" s="12"/>
      <c r="AJO12" s="12"/>
      <c r="AJP12" s="12"/>
      <c r="AJQ12" s="12"/>
      <c r="AJR12" s="12"/>
      <c r="AJS12" s="12"/>
      <c r="AJT12" s="12"/>
      <c r="AJU12" s="12"/>
      <c r="AJV12" s="12"/>
      <c r="AJW12" s="12"/>
      <c r="AJX12" s="12"/>
      <c r="AJY12" s="12"/>
      <c r="AJZ12" s="12"/>
      <c r="AKA12" s="12"/>
      <c r="AKB12" s="12"/>
      <c r="AKC12" s="12"/>
      <c r="AKD12" s="12"/>
      <c r="AKE12" s="12"/>
      <c r="AKF12" s="12"/>
      <c r="AKG12" s="12"/>
      <c r="AKH12" s="12"/>
      <c r="AKI12" s="12"/>
      <c r="AKJ12" s="12"/>
      <c r="AKK12" s="12"/>
      <c r="AKL12" s="12"/>
      <c r="AKM12" s="12"/>
      <c r="AKN12" s="12"/>
      <c r="AKO12" s="12"/>
      <c r="AKP12" s="12"/>
      <c r="AKQ12" s="12"/>
      <c r="AKR12" s="12"/>
      <c r="AKS12" s="12"/>
      <c r="AKT12" s="12"/>
      <c r="AKU12" s="12"/>
      <c r="AKV12" s="12"/>
      <c r="AKW12" s="12"/>
      <c r="AKX12" s="12"/>
      <c r="AKY12" s="12"/>
      <c r="AKZ12" s="12"/>
      <c r="ALA12" s="12"/>
      <c r="ALB12" s="12"/>
      <c r="ALC12" s="12"/>
      <c r="ALD12" s="12"/>
      <c r="ALE12" s="12"/>
      <c r="ALF12" s="12"/>
      <c r="ALG12" s="12"/>
      <c r="ALH12" s="12"/>
      <c r="ALI12" s="12"/>
      <c r="ALJ12" s="12"/>
      <c r="ALK12" s="12"/>
      <c r="ALL12" s="12"/>
      <c r="ALM12" s="12"/>
      <c r="ALN12" s="12"/>
      <c r="ALO12" s="12"/>
      <c r="ALP12" s="12"/>
      <c r="ALQ12" s="12"/>
      <c r="ALR12" s="12"/>
      <c r="ALS12" s="12"/>
      <c r="ALT12" s="12"/>
      <c r="ALU12" s="12"/>
      <c r="ALV12" s="12"/>
      <c r="ALW12" s="12"/>
      <c r="ALX12" s="12"/>
      <c r="ALY12" s="12"/>
      <c r="ALZ12" s="12"/>
      <c r="AMA12" s="12"/>
      <c r="AMB12" s="12"/>
      <c r="AMC12" s="5"/>
      <c r="AMD12" s="5"/>
      <c r="AME12" s="5"/>
      <c r="AMF12" s="5"/>
      <c r="AMG12" s="5"/>
      <c r="AMH12" s="5"/>
    </row>
    <row r="13" spans="1:1022" ht="16.95" customHeight="1">
      <c r="A13" s="128" t="str">
        <f>Synthèse!A19</f>
        <v>Cadres</v>
      </c>
      <c r="B13" s="41" t="str">
        <f>Synthèse!B19</f>
        <v>2.1</v>
      </c>
      <c r="C13" s="40" t="str">
        <f>Synthèse!C19</f>
        <v>Chaque cadre a-t-il un titre de cadre ?</v>
      </c>
      <c r="D13" s="10" t="s">
        <v>39</v>
      </c>
      <c r="E13" s="42"/>
      <c r="F13" s="40"/>
    </row>
    <row r="14" spans="1:1022" ht="33.450000000000003" customHeight="1">
      <c r="A14" s="128"/>
      <c r="B14" s="41" t="str">
        <f>Synthèse!B20</f>
        <v>2.2</v>
      </c>
      <c r="C14" s="40" t="str">
        <f>Synthèse!C20</f>
        <v>Pour chaque cadre ayant un titre de cadre, ce titre de cadre est-il pertinent ?</v>
      </c>
      <c r="D14" s="10" t="s">
        <v>39</v>
      </c>
      <c r="E14" s="40"/>
      <c r="F14" s="40"/>
    </row>
    <row r="15" spans="1:1022" ht="45" customHeight="1">
      <c r="A15" s="128" t="str">
        <f>Synthèse!A22</f>
        <v>Couleurs</v>
      </c>
      <c r="B15" s="10" t="str">
        <f>Synthèse!B22</f>
        <v>3.1</v>
      </c>
      <c r="C15" s="2" t="str">
        <f>Synthèse!C22</f>
        <v>Dans chaque page web, l’information ne doit pas être donnée uniquement par la couleur. Cette règle est-elle respectée ?</v>
      </c>
      <c r="D15" s="10" t="s">
        <v>37</v>
      </c>
      <c r="E15" s="2"/>
      <c r="F15" s="2"/>
    </row>
    <row r="16" spans="1:1022" ht="139.19999999999999">
      <c r="A16" s="128"/>
      <c r="B16" s="10" t="str">
        <f>Synthèse!B23</f>
        <v>3.2</v>
      </c>
      <c r="C16" s="2" t="str">
        <f>Synthèse!C23</f>
        <v>Dans chaque page web, le contraste entre la couleur du texte et la couleur de son arrière-plan est-il suffisamment élevé (hors cas particuliers) ?</v>
      </c>
      <c r="D16" s="10" t="s">
        <v>38</v>
      </c>
      <c r="E16" s="2" t="s">
        <v>390</v>
      </c>
      <c r="F16" s="6"/>
    </row>
    <row r="17" spans="1:6" ht="69">
      <c r="A17" s="128"/>
      <c r="B17" s="10" t="str">
        <f>Synthèse!B24</f>
        <v>3.3</v>
      </c>
      <c r="C17" s="2" t="str">
        <f>Synthèse!C24</f>
        <v>Dans chaque page web, les couleurs utilisées dans les composants d’interface ou les éléments graphiques porteurs d’informations sont-elles suffisamment contrastées (hors cas particuliers) ?</v>
      </c>
      <c r="D17" s="10" t="s">
        <v>38</v>
      </c>
      <c r="E17" s="2" t="s">
        <v>334</v>
      </c>
      <c r="F17" s="6"/>
    </row>
    <row r="18" spans="1:6" ht="41.4">
      <c r="A18" s="128" t="str">
        <f>Synthèse!A26</f>
        <v>Multimédia</v>
      </c>
      <c r="B18" s="41" t="str">
        <f>Synthèse!B26</f>
        <v>4.1</v>
      </c>
      <c r="C18" s="40" t="str">
        <f>Synthèse!C26</f>
        <v>Chaque média temporel pré-enregistré a-t-il, si nécessaire, une transcription textuelle ou une audiodescription (hors cas particuliers) ?</v>
      </c>
      <c r="D18" s="41" t="s">
        <v>39</v>
      </c>
      <c r="E18" s="40"/>
      <c r="F18" s="40"/>
    </row>
    <row r="19" spans="1:6" ht="55.2">
      <c r="A19" s="128"/>
      <c r="B19" s="41" t="str">
        <f>Synthèse!B27</f>
        <v>4.2</v>
      </c>
      <c r="C19" s="40" t="str">
        <f>Synthèse!C27</f>
        <v>Pour chaque média temporel pré-enregistré ayant une transcription textuelle ou une audiodescription synchronisée, celles-ci sont-elles pertinentes (hors cas particuliers) ?</v>
      </c>
      <c r="D19" s="41" t="s">
        <v>39</v>
      </c>
      <c r="E19" s="40"/>
      <c r="F19" s="40"/>
    </row>
    <row r="20" spans="1:6" ht="41.4">
      <c r="A20" s="128"/>
      <c r="B20" s="41" t="str">
        <f>Synthèse!B28</f>
        <v>4.3</v>
      </c>
      <c r="C20" s="40" t="str">
        <f>Synthèse!C28</f>
        <v>Chaque média temporel synchronisé pré-enregistré a-t-il, si nécessaire, des sous-titres synchronisés (hors cas particuliers) ?</v>
      </c>
      <c r="D20" s="41" t="s">
        <v>39</v>
      </c>
      <c r="E20" s="40"/>
      <c r="F20" s="40"/>
    </row>
    <row r="21" spans="1:6" ht="41.4">
      <c r="A21" s="128"/>
      <c r="B21" s="41" t="str">
        <f>Synthèse!B29</f>
        <v>4.4</v>
      </c>
      <c r="C21" s="40" t="str">
        <f>Synthèse!C29</f>
        <v>Pour chaque média temporel synchronisé pré-enregistré ayant des sous-titres synchronisés, ces sous-titres sont-ils pertinents ?</v>
      </c>
      <c r="D21" s="41" t="s">
        <v>39</v>
      </c>
      <c r="E21" s="40"/>
      <c r="F21" s="40"/>
    </row>
    <row r="22" spans="1:6" ht="41.4">
      <c r="A22" s="128"/>
      <c r="B22" s="41" t="str">
        <f>Synthèse!B30</f>
        <v>4.5</v>
      </c>
      <c r="C22" s="40" t="str">
        <f>Synthèse!C30</f>
        <v>Chaque média temporel pré-enregistré a-t-il, si nécessaire, une audiodescription synchronisée (hors cas particuliers) ?</v>
      </c>
      <c r="D22" s="41" t="s">
        <v>39</v>
      </c>
      <c r="E22" s="40"/>
      <c r="F22" s="40"/>
    </row>
    <row r="23" spans="1:6" ht="41.4">
      <c r="A23" s="128"/>
      <c r="B23" s="41" t="str">
        <f>Synthèse!B31</f>
        <v>4.6</v>
      </c>
      <c r="C23" s="40" t="str">
        <f>Synthèse!C31</f>
        <v>Pour chaque média temporel pré-enregistré ayant une audiodescription synchronisée, celle-ci est-elle pertinente ?</v>
      </c>
      <c r="D23" s="41" t="s">
        <v>39</v>
      </c>
      <c r="E23" s="40"/>
      <c r="F23" s="40"/>
    </row>
    <row r="24" spans="1:6" ht="27.6">
      <c r="A24" s="128"/>
      <c r="B24" s="41" t="str">
        <f>Synthèse!B32</f>
        <v>4.7</v>
      </c>
      <c r="C24" s="40" t="str">
        <f>Synthèse!C32</f>
        <v>Chaque média temporel est-il clairement identifiable (hors cas particuliers) ?</v>
      </c>
      <c r="D24" s="41" t="s">
        <v>39</v>
      </c>
      <c r="E24" s="40"/>
      <c r="F24" s="40"/>
    </row>
    <row r="25" spans="1:6" ht="41.4">
      <c r="A25" s="128"/>
      <c r="B25" s="41" t="str">
        <f>Synthèse!B33</f>
        <v>4.8</v>
      </c>
      <c r="C25" s="40" t="str">
        <f>Synthèse!C33</f>
        <v>Chaque média non temporel a-t-il, si nécessaire, une alternative (hors cas particuliers) ?</v>
      </c>
      <c r="D25" s="41" t="s">
        <v>39</v>
      </c>
      <c r="E25" s="40"/>
      <c r="F25" s="40"/>
    </row>
    <row r="26" spans="1:6" ht="41.4">
      <c r="A26" s="128"/>
      <c r="B26" s="41" t="str">
        <f>Synthèse!B34</f>
        <v>4.9</v>
      </c>
      <c r="C26" s="40" t="str">
        <f>Synthèse!C34</f>
        <v>Pour chaque média non temporel ayant une alternative, cette alternative est-elle pertinente ?</v>
      </c>
      <c r="D26" s="41" t="s">
        <v>39</v>
      </c>
      <c r="E26" s="40"/>
      <c r="F26" s="40"/>
    </row>
    <row r="27" spans="1:6" ht="27.6">
      <c r="A27" s="128"/>
      <c r="B27" s="41" t="str">
        <f>Synthèse!B35</f>
        <v>4.10</v>
      </c>
      <c r="C27" s="40" t="str">
        <f>Synthèse!C35</f>
        <v>Chaque son déclenché automatiquement est-il contrôlable par l’utilisateur ?</v>
      </c>
      <c r="D27" s="41" t="s">
        <v>39</v>
      </c>
      <c r="E27" s="40"/>
      <c r="F27" s="40"/>
    </row>
    <row r="28" spans="1:6" ht="41.4">
      <c r="A28" s="128"/>
      <c r="B28" s="41" t="str">
        <f>Synthèse!B36</f>
        <v>4.11</v>
      </c>
      <c r="C28" s="40" t="str">
        <f>Synthèse!C36</f>
        <v>La consultation de chaque média temporel est-elle, si nécessaire, contrôlable par le clavier et tout dispositif de pointage ?</v>
      </c>
      <c r="D28" s="41" t="s">
        <v>39</v>
      </c>
      <c r="E28" s="40"/>
      <c r="F28" s="40"/>
    </row>
    <row r="29" spans="1:6" ht="41.4">
      <c r="A29" s="128"/>
      <c r="B29" s="41" t="str">
        <f>Synthèse!B37</f>
        <v>4.12</v>
      </c>
      <c r="C29" s="40" t="str">
        <f>Synthèse!C37</f>
        <v>La consultation de chaque média non temporel est-elle contrôlable par le clavier et tout dispositif de pointage ?</v>
      </c>
      <c r="D29" s="41" t="s">
        <v>39</v>
      </c>
      <c r="E29" s="40"/>
      <c r="F29" s="40"/>
    </row>
    <row r="30" spans="1:6" ht="41.4">
      <c r="A30" s="128"/>
      <c r="B30" s="41" t="str">
        <f>Synthèse!B38</f>
        <v>4.13</v>
      </c>
      <c r="C30" s="40" t="str">
        <f>Synthèse!C38</f>
        <v>Chaque média temporel et non temporel est-il compatible avec les technologies d’assistance (hors cas particuliers) ?</v>
      </c>
      <c r="D30" s="41" t="s">
        <v>39</v>
      </c>
      <c r="E30" s="40"/>
      <c r="F30" s="40"/>
    </row>
    <row r="31" spans="1:6" ht="27.6">
      <c r="A31" s="128" t="str">
        <f>Synthèse!A40</f>
        <v>Tableaux</v>
      </c>
      <c r="B31" s="10" t="str">
        <f>Synthèse!B40</f>
        <v>5.1</v>
      </c>
      <c r="C31" s="2" t="str">
        <f>Synthèse!C40</f>
        <v>Chaque tableau de données complexe a-t-il un résumé ?</v>
      </c>
      <c r="D31" s="41" t="s">
        <v>39</v>
      </c>
      <c r="E31" s="2"/>
      <c r="F31" s="2"/>
    </row>
    <row r="32" spans="1:6" ht="27.6">
      <c r="A32" s="128"/>
      <c r="B32" s="10" t="str">
        <f>Synthèse!B41</f>
        <v>5.2</v>
      </c>
      <c r="C32" s="2" t="str">
        <f>Synthèse!C41</f>
        <v>Pour chaque tableau de données complexe ayant un résumé, celui-ci est-il pertinent ?</v>
      </c>
      <c r="D32" s="41" t="s">
        <v>39</v>
      </c>
      <c r="E32" s="2"/>
      <c r="F32" s="2"/>
    </row>
    <row r="33" spans="1:6" ht="41.4">
      <c r="A33" s="128"/>
      <c r="B33" s="10" t="str">
        <f>Synthèse!B42</f>
        <v>5.3</v>
      </c>
      <c r="C33" s="2" t="str">
        <f>Synthèse!C42</f>
        <v>Pour chaque tableau de mise en forme, le contenu linéarisé reste-t-il compréhensible (hors cas particuliers) ?</v>
      </c>
      <c r="D33" s="10" t="s">
        <v>39</v>
      </c>
      <c r="E33" s="2"/>
      <c r="F33" s="2"/>
    </row>
    <row r="34" spans="1:6" ht="142.80000000000001">
      <c r="A34" s="128"/>
      <c r="B34" s="10" t="str">
        <f>Synthèse!B43</f>
        <v>5.4</v>
      </c>
      <c r="C34" s="2" t="str">
        <f>Synthèse!C43</f>
        <v>Pour chaque tableau de données ayant un titre, le titre est-il correctement associé au tableau de données ?</v>
      </c>
      <c r="D34" s="10" t="s">
        <v>38</v>
      </c>
      <c r="E34" s="2" t="s">
        <v>378</v>
      </c>
      <c r="F34" s="2"/>
    </row>
    <row r="35" spans="1:6" ht="27.6">
      <c r="A35" s="128"/>
      <c r="B35" s="10" t="str">
        <f>Synthèse!B44</f>
        <v>5.5</v>
      </c>
      <c r="C35" s="2" t="str">
        <f>Synthèse!C44</f>
        <v>Pour chaque tableau de données ayant un titre, celui-ci est-il pertinent ?</v>
      </c>
      <c r="D35" s="10" t="s">
        <v>39</v>
      </c>
      <c r="E35" s="6"/>
      <c r="F35" s="6"/>
    </row>
    <row r="36" spans="1:6" ht="297">
      <c r="A36" s="128"/>
      <c r="B36" s="10" t="str">
        <f>Synthèse!B45</f>
        <v>5.6</v>
      </c>
      <c r="C36" s="2" t="str">
        <f>Synthèse!C45</f>
        <v>Pour chaque tableau de données, chaque en-tête de colonnes et chaque en-tête de lignes sont-ils correctement déclarés ?</v>
      </c>
      <c r="D36" s="10" t="s">
        <v>38</v>
      </c>
      <c r="E36" s="6" t="s">
        <v>380</v>
      </c>
      <c r="F36" s="6"/>
    </row>
    <row r="37" spans="1:6" ht="55.2">
      <c r="A37" s="128"/>
      <c r="B37" s="10" t="str">
        <f>Synthèse!B46</f>
        <v>5.7</v>
      </c>
      <c r="C37" s="2" t="str">
        <f>Synthèse!C46</f>
        <v>Pour chaque tableau de données, la technique appropriée permettant d’associer chaque cellule avec ses en-têtes est-elle utilisée (hors cas particuliers) ?</v>
      </c>
      <c r="D37" s="10" t="s">
        <v>38</v>
      </c>
      <c r="E37" s="6" t="s">
        <v>367</v>
      </c>
      <c r="F37" s="6"/>
    </row>
    <row r="38" spans="1:6" ht="41.4">
      <c r="A38" s="128"/>
      <c r="B38" s="10" t="str">
        <f>Synthèse!B47</f>
        <v>5.8</v>
      </c>
      <c r="C38" s="2" t="str">
        <f>Synthèse!C47</f>
        <v>Chaque tableau de mise en forme ne doit pas utiliser d’éléments propres aux tableaux de données. Cette règle est-elle respectée ?</v>
      </c>
      <c r="D38" s="10" t="s">
        <v>39</v>
      </c>
      <c r="E38" s="6"/>
      <c r="F38" s="6"/>
    </row>
    <row r="39" spans="1:6" ht="70.2">
      <c r="A39" s="128" t="str">
        <f>Synthèse!A49</f>
        <v>Liens</v>
      </c>
      <c r="B39" s="41" t="str">
        <f>Synthèse!B49</f>
        <v>6.1</v>
      </c>
      <c r="C39" s="40" t="str">
        <f>Synthèse!C49</f>
        <v>Chaque lien est-il explicite (hors cas particuliers) ?</v>
      </c>
      <c r="D39" s="41" t="s">
        <v>38</v>
      </c>
      <c r="E39" s="40" t="s">
        <v>381</v>
      </c>
      <c r="F39" s="40"/>
    </row>
    <row r="40" spans="1:6" ht="27.6">
      <c r="A40" s="128"/>
      <c r="B40" s="41" t="str">
        <f>Synthèse!B50</f>
        <v>6.2</v>
      </c>
      <c r="C40" s="40" t="str">
        <f>Synthèse!C50</f>
        <v>Dans chaque page web, chaque lien, à l’exception des ancres, a-t-il un intitulé ?</v>
      </c>
      <c r="D40" s="41" t="s">
        <v>37</v>
      </c>
      <c r="E40" s="40"/>
      <c r="F40" s="40"/>
    </row>
    <row r="41" spans="1:6" ht="27.6">
      <c r="A41" s="128" t="str">
        <f>Synthèse!A52</f>
        <v>Scripts</v>
      </c>
      <c r="B41" s="10" t="str">
        <f>Synthèse!B52</f>
        <v>7.1</v>
      </c>
      <c r="C41" s="2" t="str">
        <f>Synthèse!C52</f>
        <v>Chaque script est-il, si nécessaire, compatible avec les technologies d’assistance ?</v>
      </c>
      <c r="D41" s="10" t="s">
        <v>38</v>
      </c>
      <c r="E41" s="6" t="s">
        <v>369</v>
      </c>
      <c r="F41" s="6"/>
    </row>
    <row r="42" spans="1:6" ht="27.6">
      <c r="A42" s="128"/>
      <c r="B42" s="10" t="str">
        <f>Synthèse!B53</f>
        <v>7.2</v>
      </c>
      <c r="C42" s="2" t="str">
        <f>Synthèse!C53</f>
        <v>Pour chaque script ayant une alternative, cette alternative est-elle pertinente ?</v>
      </c>
      <c r="D42" s="10" t="s">
        <v>39</v>
      </c>
      <c r="E42" s="6"/>
      <c r="F42" s="6"/>
    </row>
    <row r="43" spans="1:6" ht="197.4">
      <c r="A43" s="128"/>
      <c r="B43" s="10" t="str">
        <f>Synthèse!B54</f>
        <v>7.3</v>
      </c>
      <c r="C43" s="2" t="str">
        <f>Synthèse!C54</f>
        <v>Chaque script est-il contrôlable par le clavier et par tout dispositif de pointage (hors cas particuliers) ?</v>
      </c>
      <c r="D43" s="10" t="s">
        <v>38</v>
      </c>
      <c r="E43" s="6" t="s">
        <v>387</v>
      </c>
      <c r="F43" s="6"/>
    </row>
    <row r="44" spans="1:6" ht="41.4">
      <c r="A44" s="128"/>
      <c r="B44" s="10" t="str">
        <f>Synthèse!B55</f>
        <v>7.4</v>
      </c>
      <c r="C44" s="2" t="str">
        <f>Synthèse!C55</f>
        <v>Pour chaque script qui initie un changement de contexte, l’utilisateur est-il averti ou en a-t-il le contrôle ?</v>
      </c>
      <c r="D44" s="10" t="s">
        <v>39</v>
      </c>
      <c r="E44" s="6"/>
      <c r="F44" s="6"/>
    </row>
    <row r="45" spans="1:6" ht="41.4">
      <c r="A45" s="128"/>
      <c r="B45" s="10" t="str">
        <f>Synthèse!B56</f>
        <v>7.5</v>
      </c>
      <c r="C45" s="2" t="str">
        <f>Synthèse!C56</f>
        <v>Dans chaque page web, les messages de statut sont-ils correctement restitués par les technologies d’assistance ?</v>
      </c>
      <c r="D45" s="10" t="s">
        <v>39</v>
      </c>
      <c r="E45" s="6"/>
      <c r="F45" s="6"/>
    </row>
    <row r="46" spans="1:6" ht="30" customHeight="1">
      <c r="A46" s="128" t="str">
        <f>Synthèse!A58</f>
        <v>Éléments obligatoires</v>
      </c>
      <c r="B46" s="41" t="str">
        <f>Synthèse!B58</f>
        <v>8.1</v>
      </c>
      <c r="C46" s="40" t="str">
        <f>Synthèse!C58</f>
        <v>Chaque page web est-elle définie par un type de document ?</v>
      </c>
      <c r="D46" s="41" t="s">
        <v>37</v>
      </c>
      <c r="E46" s="40"/>
      <c r="F46" s="40"/>
    </row>
    <row r="47" spans="1:6" ht="41.4">
      <c r="A47" s="128"/>
      <c r="B47" s="41" t="str">
        <f>Synthèse!B59</f>
        <v>8.2</v>
      </c>
      <c r="C47" s="40" t="str">
        <f>Synthèse!C59</f>
        <v>Pour chaque page web, le code source généré est-il valide selon le type de document spécifié (hors cas particuliers) ?</v>
      </c>
      <c r="D47" s="41" t="s">
        <v>38</v>
      </c>
      <c r="E47" s="40" t="s">
        <v>321</v>
      </c>
      <c r="F47" s="40"/>
    </row>
    <row r="48" spans="1:6" ht="27.6">
      <c r="A48" s="128"/>
      <c r="B48" s="41" t="str">
        <f>Synthèse!B60</f>
        <v>8.3</v>
      </c>
      <c r="C48" s="40" t="str">
        <f>Synthèse!C60</f>
        <v>Dans chaque page web, la langue par défaut est-elle présente ?</v>
      </c>
      <c r="D48" s="41" t="s">
        <v>37</v>
      </c>
      <c r="E48" s="40"/>
      <c r="F48" s="40"/>
    </row>
    <row r="49" spans="1:6" ht="27.6">
      <c r="A49" s="128"/>
      <c r="B49" s="41" t="str">
        <f>Synthèse!B61</f>
        <v>8.4</v>
      </c>
      <c r="C49" s="40" t="str">
        <f>Synthèse!C61</f>
        <v>Pour chaque page web ayant une langue par défaut, le code de langue est-il pertinent ?</v>
      </c>
      <c r="D49" s="41" t="s">
        <v>37</v>
      </c>
      <c r="E49" s="40"/>
      <c r="F49" s="40"/>
    </row>
    <row r="50" spans="1:6">
      <c r="A50" s="128"/>
      <c r="B50" s="41" t="str">
        <f>Synthèse!B62</f>
        <v>8.5</v>
      </c>
      <c r="C50" s="40" t="str">
        <f>Synthèse!C62</f>
        <v>Chaque page web a-t-elle un titre de page ?</v>
      </c>
      <c r="D50" s="41" t="s">
        <v>37</v>
      </c>
      <c r="E50" s="40"/>
      <c r="F50" s="40"/>
    </row>
    <row r="51" spans="1:6" ht="27.6">
      <c r="A51" s="128"/>
      <c r="B51" s="41" t="str">
        <f>Synthèse!B63</f>
        <v>8.6</v>
      </c>
      <c r="C51" s="40" t="str">
        <f>Synthèse!C63</f>
        <v>Pour chaque page web ayant un titre de page, ce titre est-il pertinent ?</v>
      </c>
      <c r="D51" s="41" t="s">
        <v>37</v>
      </c>
      <c r="E51" s="40"/>
      <c r="F51" s="40"/>
    </row>
    <row r="52" spans="1:6" ht="41.4">
      <c r="A52" s="128"/>
      <c r="B52" s="41" t="str">
        <f>Synthèse!B64</f>
        <v>8.7</v>
      </c>
      <c r="C52" s="40" t="str">
        <f>Synthèse!C64</f>
        <v>Dans chaque page web, chaque changement de langue est-il indiqué dans le code source (hors cas particuliers) ?</v>
      </c>
      <c r="D52" s="41" t="s">
        <v>39</v>
      </c>
      <c r="E52" s="40"/>
      <c r="F52" s="40"/>
    </row>
    <row r="53" spans="1:6" ht="41.4">
      <c r="A53" s="128"/>
      <c r="B53" s="41" t="str">
        <f>Synthèse!B65</f>
        <v>8.8</v>
      </c>
      <c r="C53" s="40" t="str">
        <f>Synthèse!C65</f>
        <v>Dans chaque page web, le code de langue de chaque changement de langue est-il valide et pertinent ?</v>
      </c>
      <c r="D53" s="41" t="s">
        <v>39</v>
      </c>
      <c r="E53" s="40"/>
      <c r="F53" s="40"/>
    </row>
    <row r="54" spans="1:6" ht="55.8">
      <c r="A54" s="128"/>
      <c r="B54" s="41" t="str">
        <f>Synthèse!B66</f>
        <v>8.9</v>
      </c>
      <c r="C54" s="40" t="str">
        <f>Synthèse!C66</f>
        <v>Dans chaque page web, les balises ne doivent pas être utilisées uniquement à des fins de présentation. Cette règle est-elle respectée ?</v>
      </c>
      <c r="D54" s="41" t="s">
        <v>38</v>
      </c>
      <c r="E54" s="40" t="s">
        <v>341</v>
      </c>
      <c r="F54" s="40"/>
    </row>
    <row r="55" spans="1:6" ht="27.6">
      <c r="A55" s="128"/>
      <c r="B55" s="41" t="str">
        <f>Synthèse!B67</f>
        <v>8.10</v>
      </c>
      <c r="C55" s="40" t="str">
        <f>Synthèse!C67</f>
        <v>Dans chaque page web, les changements du sens de lecture sont-ils signalés ?</v>
      </c>
      <c r="D55" s="41" t="s">
        <v>39</v>
      </c>
      <c r="E55" s="40"/>
      <c r="F55" s="40"/>
    </row>
    <row r="56" spans="1:6" ht="98.4">
      <c r="A56" s="128" t="str">
        <f>Synthèse!A69</f>
        <v>Structure</v>
      </c>
      <c r="B56" s="64" t="str">
        <f>Synthèse!B69</f>
        <v>9.1</v>
      </c>
      <c r="C56" s="44" t="str">
        <f>Synthèse!C69</f>
        <v>Dans chaque page web, l’information est-elle structurée par l’utilisation appropriée de titres ?</v>
      </c>
      <c r="D56" s="64" t="s">
        <v>38</v>
      </c>
      <c r="E56" s="44" t="s">
        <v>386</v>
      </c>
      <c r="F56" s="44"/>
    </row>
    <row r="57" spans="1:6" ht="41.4">
      <c r="A57" s="128"/>
      <c r="B57" s="64" t="str">
        <f>Synthèse!B70</f>
        <v>9.2</v>
      </c>
      <c r="C57" s="44" t="str">
        <f>Synthèse!C70</f>
        <v>Dans chaque page web, la structure du document est-elle cohérente (hors cas particuliers) ?</v>
      </c>
      <c r="D57" s="64" t="s">
        <v>38</v>
      </c>
      <c r="E57" s="44" t="s">
        <v>321</v>
      </c>
      <c r="F57" s="44"/>
    </row>
    <row r="58" spans="1:6" ht="385.8">
      <c r="A58" s="128"/>
      <c r="B58" s="64" t="str">
        <f>Synthèse!B71</f>
        <v>9.3</v>
      </c>
      <c r="C58" s="44" t="str">
        <f>Synthèse!C71</f>
        <v>Dans chaque page web, chaque liste est-elle correctement structurée ?</v>
      </c>
      <c r="D58" s="64" t="s">
        <v>38</v>
      </c>
      <c r="E58" s="44" t="s">
        <v>388</v>
      </c>
      <c r="F58" s="88" t="s">
        <v>391</v>
      </c>
    </row>
    <row r="59" spans="1:6" ht="27.6">
      <c r="A59" s="128"/>
      <c r="B59" s="64" t="str">
        <f>Synthèse!B72</f>
        <v>9.4</v>
      </c>
      <c r="C59" s="44" t="str">
        <f>Synthèse!C72</f>
        <v>Dans chaque page web, chaque citation est-elle correctement indiquée ?</v>
      </c>
      <c r="D59" s="64" t="s">
        <v>39</v>
      </c>
      <c r="E59" s="44"/>
      <c r="F59" s="44"/>
    </row>
    <row r="60" spans="1:6" ht="42.6">
      <c r="A60" s="128" t="str">
        <f>Synthèse!A74</f>
        <v>Présentation</v>
      </c>
      <c r="B60" s="41" t="str">
        <f>Synthèse!B74</f>
        <v>10.1</v>
      </c>
      <c r="C60" s="40" t="str">
        <f>Synthèse!C74</f>
        <v>Dans le site web, des feuilles de styles sont-elles utilisées pour contrôler la présentation de l’information ?</v>
      </c>
      <c r="D60" s="41" t="s">
        <v>38</v>
      </c>
      <c r="E60" s="40" t="s">
        <v>383</v>
      </c>
      <c r="F60" s="40"/>
    </row>
    <row r="61" spans="1:6" ht="41.4">
      <c r="A61" s="128"/>
      <c r="B61" s="41" t="str">
        <f>Synthèse!B75</f>
        <v>10.2</v>
      </c>
      <c r="C61" s="40" t="str">
        <f>Synthèse!C75</f>
        <v>Dans chaque page web, le contenu visible reste-t-il présent lorsque les feuilles de styles sont désactivées ?</v>
      </c>
      <c r="D61" s="41" t="s">
        <v>37</v>
      </c>
      <c r="E61" s="40"/>
      <c r="F61" s="40"/>
    </row>
    <row r="62" spans="1:6" ht="41.4">
      <c r="A62" s="128"/>
      <c r="B62" s="41" t="str">
        <f>Synthèse!B76</f>
        <v>10.3</v>
      </c>
      <c r="C62" s="40" t="str">
        <f>Synthèse!C76</f>
        <v>Dans chaque page web, l’information reste-t-elle compréhensible lorsque les feuilles de styles sont désactivées ?</v>
      </c>
      <c r="D62" s="41" t="s">
        <v>37</v>
      </c>
      <c r="E62" s="40"/>
      <c r="F62" s="40"/>
    </row>
    <row r="63" spans="1:6" ht="55.2">
      <c r="A63" s="128"/>
      <c r="B63" s="41" t="str">
        <f>Synthèse!B77</f>
        <v>10.4</v>
      </c>
      <c r="C63" s="40" t="str">
        <f>Synthèse!C77</f>
        <v>Dans chaque page web, le texte reste-t-il lisible lorsque la taille des caractères est augmentée jusqu’à 200%, au moins (hors cas particuliers) ?</v>
      </c>
      <c r="D63" s="41" t="s">
        <v>37</v>
      </c>
      <c r="E63" s="40"/>
      <c r="F63" s="40"/>
    </row>
    <row r="64" spans="1:6" ht="41.4">
      <c r="A64" s="128"/>
      <c r="B64" s="41" t="str">
        <f>Synthèse!B78</f>
        <v>10.5</v>
      </c>
      <c r="C64" s="40" t="str">
        <f>Synthèse!C78</f>
        <v>Dans chaque page web, les déclarations CSS de couleurs de fond d’élément et de police sont-elles correctement utilisées ?</v>
      </c>
      <c r="D64" s="41" t="s">
        <v>37</v>
      </c>
      <c r="E64" s="40"/>
      <c r="F64" s="40"/>
    </row>
    <row r="65" spans="1:6" ht="41.4">
      <c r="A65" s="128"/>
      <c r="B65" s="41" t="str">
        <f>Synthèse!B79</f>
        <v>10.6</v>
      </c>
      <c r="C65" s="40" t="str">
        <f>Synthèse!C79</f>
        <v>Dans chaque page web, chaque lien dont la nature n’est pas évidente est-il visible par rapport au texte environnant ?</v>
      </c>
      <c r="D65" s="41" t="s">
        <v>37</v>
      </c>
      <c r="E65" s="40" t="s">
        <v>345</v>
      </c>
      <c r="F65" s="40"/>
    </row>
    <row r="66" spans="1:6" ht="41.4">
      <c r="A66" s="128"/>
      <c r="B66" s="41" t="str">
        <f>Synthèse!B80</f>
        <v>10.7</v>
      </c>
      <c r="C66" s="40" t="str">
        <f>Synthèse!C80</f>
        <v>Dans chaque page web, pour chaque élément recevant le focus, la prise de focus est-elle visible ?</v>
      </c>
      <c r="D66" s="41" t="s">
        <v>38</v>
      </c>
      <c r="E66" s="40" t="s">
        <v>321</v>
      </c>
      <c r="F66" s="40"/>
    </row>
    <row r="67" spans="1:6" ht="41.4">
      <c r="A67" s="128"/>
      <c r="B67" s="41" t="str">
        <f>Synthèse!B81</f>
        <v>10.8</v>
      </c>
      <c r="C67" s="40" t="str">
        <f>Synthèse!C81</f>
        <v>Pour chaque page web, les contenus cachés ont-ils vocation à être ignorés par les technologies d’assistance ?</v>
      </c>
      <c r="D67" s="41" t="s">
        <v>38</v>
      </c>
      <c r="E67" s="40" t="s">
        <v>342</v>
      </c>
      <c r="F67" s="40"/>
    </row>
    <row r="68" spans="1:6" ht="41.4">
      <c r="A68" s="128"/>
      <c r="B68" s="41" t="str">
        <f>Synthèse!B82</f>
        <v>10.9</v>
      </c>
      <c r="C68" s="40" t="str">
        <f>Synthèse!C82</f>
        <v>Dans chaque page web, l’information ne doit pas être donnée uniquement par la forme, taille ou position. Cette règle est-elle respectée ?</v>
      </c>
      <c r="D68" s="41" t="s">
        <v>37</v>
      </c>
      <c r="E68" s="40"/>
      <c r="F68" s="40"/>
    </row>
    <row r="69" spans="1:6" ht="55.2">
      <c r="A69" s="128"/>
      <c r="B69" s="41" t="str">
        <f>Synthèse!B83</f>
        <v>10.10</v>
      </c>
      <c r="C69" s="40" t="str">
        <f>Synthèse!C83</f>
        <v>Dans chaque page web, l’information ne doit pas être donnée par la forme, taille ou position uniquement. Cette règle est-elle implémentée de façon pertinente ?</v>
      </c>
      <c r="D69" s="41" t="s">
        <v>37</v>
      </c>
      <c r="E69" s="40"/>
      <c r="F69" s="40"/>
    </row>
    <row r="70" spans="1:6" ht="82.8">
      <c r="A70" s="128"/>
      <c r="B70" s="41" t="str">
        <f>Synthèse!B84</f>
        <v>10.11</v>
      </c>
      <c r="C70" s="40" t="str">
        <f>Synthèse!C84</f>
        <v>Pour chaque page web, les contenus peuvent-ils être présentés sans avoir recours à un défilement vertical pour une fenêtre ayant une hauteur de 256px ou à un défilement horizontal pour une fenêtre ayant une largeur de 320px (hors cas particuliers) ?</v>
      </c>
      <c r="D70" s="41" t="s">
        <v>37</v>
      </c>
      <c r="E70" s="40"/>
      <c r="F70" s="40"/>
    </row>
    <row r="71" spans="1:6" ht="69">
      <c r="A71" s="128"/>
      <c r="B71" s="41" t="str">
        <f>Synthèse!B85</f>
        <v>10.12</v>
      </c>
      <c r="C71" s="40" t="str">
        <f>Synthèse!C85</f>
        <v>Dans chaque page web, les propriétés d’espacement du texte peuvent-elles être redéfinies par l’utilisateur sans perte de contenu ou de fonctionnalité (hors cas particuliers) ?</v>
      </c>
      <c r="D71" s="41" t="s">
        <v>37</v>
      </c>
      <c r="E71" s="40"/>
      <c r="F71" s="40"/>
    </row>
    <row r="72" spans="1:6" ht="69">
      <c r="A72" s="128"/>
      <c r="B72" s="41" t="str">
        <f>Synthèse!B86</f>
        <v>10.13</v>
      </c>
      <c r="C72" s="40" t="str">
        <f>Synthèse!C86</f>
        <v>Dans chaque page web, les contenus additionnels apparaissant à la prise de focus ou au survol d’un composant d’interface sont-ils contrôlables par l’utilisateur (hors cas particuliers) ?</v>
      </c>
      <c r="D72" s="41" t="s">
        <v>39</v>
      </c>
      <c r="E72" s="40"/>
      <c r="F72" s="40"/>
    </row>
    <row r="73" spans="1:6" ht="55.2">
      <c r="A73" s="128"/>
      <c r="B73" s="41" t="str">
        <f>Synthèse!B87</f>
        <v>10.14</v>
      </c>
      <c r="C73" s="40" t="str">
        <f>Synthèse!C87</f>
        <v>Dans chaque page web, les contenus additionnels apparaissant via les styles CSS uniquement peuvent-ils être rendus visibles au clavier et par tout dispositif de pointage ?</v>
      </c>
      <c r="D73" s="41" t="s">
        <v>39</v>
      </c>
      <c r="E73" s="40"/>
      <c r="F73" s="40"/>
    </row>
    <row r="74" spans="1:6" ht="27.6">
      <c r="A74" s="128" t="str">
        <f>Synthèse!A89</f>
        <v>Formulaires</v>
      </c>
      <c r="B74" s="10" t="str">
        <f>Synthèse!B89</f>
        <v>11.1</v>
      </c>
      <c r="C74" s="2" t="str">
        <f>Synthèse!C89</f>
        <v>Chaque champ de formulaire a-t-il une étiquette ?</v>
      </c>
      <c r="D74" s="41" t="s">
        <v>39</v>
      </c>
      <c r="E74" s="2"/>
      <c r="F74" s="2"/>
    </row>
    <row r="75" spans="1:6" ht="41.4">
      <c r="A75" s="128"/>
      <c r="B75" s="10" t="str">
        <f>Synthèse!B90</f>
        <v>11.2</v>
      </c>
      <c r="C75" s="2" t="str">
        <f>Synthèse!C90</f>
        <v>Chaque étiquette associée à un champ de formulaire est-elle pertinente (hors cas particuliers) ?</v>
      </c>
      <c r="D75" s="41" t="s">
        <v>39</v>
      </c>
      <c r="E75" s="2"/>
      <c r="F75" s="2"/>
    </row>
    <row r="76" spans="1:6" ht="69">
      <c r="A76" s="128"/>
      <c r="B76" s="10" t="str">
        <f>Synthèse!B91</f>
        <v>11.3</v>
      </c>
      <c r="C76" s="2" t="str">
        <f>Synthèse!C91</f>
        <v>Dans chaque formulaire, chaque étiquette associée à un champ de formulaire ayant la même fonction et répété plusieurs fois dans une même page ou dans un ensemble de pages est-elle cohérente ?</v>
      </c>
      <c r="D76" s="41" t="s">
        <v>39</v>
      </c>
      <c r="E76" s="2"/>
      <c r="F76" s="2"/>
    </row>
    <row r="77" spans="1:6" ht="41.4">
      <c r="A77" s="128"/>
      <c r="B77" s="10" t="str">
        <f>Synthèse!B92</f>
        <v>11.4</v>
      </c>
      <c r="C77" s="2" t="str">
        <f>Synthèse!C92</f>
        <v>Dans chaque formulaire, chaque étiquette de champ et son champ associé sont-ils accolés (hors cas particuliers) ?</v>
      </c>
      <c r="D77" s="41" t="s">
        <v>39</v>
      </c>
      <c r="E77" s="2"/>
      <c r="F77" s="2"/>
    </row>
    <row r="78" spans="1:6" ht="27.6">
      <c r="A78" s="128"/>
      <c r="B78" s="10" t="str">
        <f>Synthèse!B93</f>
        <v>11.5</v>
      </c>
      <c r="C78" s="2" t="str">
        <f>Synthèse!C93</f>
        <v>Dans chaque formulaire, les champs de même nature sont-ils regroupés, si nécessaire ?</v>
      </c>
      <c r="D78" s="41" t="s">
        <v>39</v>
      </c>
      <c r="E78" s="2"/>
      <c r="F78" s="2"/>
    </row>
    <row r="79" spans="1:6" ht="27.6">
      <c r="A79" s="128"/>
      <c r="B79" s="10" t="str">
        <f>Synthèse!B94</f>
        <v>11.6</v>
      </c>
      <c r="C79" s="2" t="str">
        <f>Synthèse!C94</f>
        <v>Dans chaque formulaire, chaque regroupement de champs de formulaire a-t-il une légende ?</v>
      </c>
      <c r="D79" s="41" t="s">
        <v>39</v>
      </c>
      <c r="E79" s="6"/>
      <c r="F79" s="6"/>
    </row>
    <row r="80" spans="1:6" ht="41.4">
      <c r="A80" s="128"/>
      <c r="B80" s="10" t="str">
        <f>Synthèse!B95</f>
        <v>11.7</v>
      </c>
      <c r="C80" s="2" t="str">
        <f>Synthèse!C95</f>
        <v>Dans chaque formulaire, chaque légende associée à un regroupement de champs de même nature est-elle pertinente ?</v>
      </c>
      <c r="D80" s="41" t="s">
        <v>39</v>
      </c>
      <c r="E80" s="6"/>
      <c r="F80" s="6"/>
    </row>
    <row r="81" spans="1:6" ht="41.4">
      <c r="A81" s="128"/>
      <c r="B81" s="10" t="str">
        <f>Synthèse!B96</f>
        <v>11.8</v>
      </c>
      <c r="C81" s="2" t="str">
        <f>Synthèse!C96</f>
        <v>Dans chaque formulaire, les items de même nature d’une liste de choix sont-ils regroupées de manière pertinente ?</v>
      </c>
      <c r="D81" s="41" t="s">
        <v>39</v>
      </c>
      <c r="E81" s="6"/>
      <c r="F81" s="6"/>
    </row>
    <row r="82" spans="1:6" ht="27.6">
      <c r="A82" s="128"/>
      <c r="B82" s="10" t="str">
        <f>Synthèse!B97</f>
        <v>11.9</v>
      </c>
      <c r="C82" s="2" t="str">
        <f>Synthèse!C97</f>
        <v>Dans chaque formulaire, l’intitulé de chaque bouton est-il pertinent (hors cas particuliers) ?</v>
      </c>
      <c r="D82" s="41" t="s">
        <v>39</v>
      </c>
      <c r="E82" s="6"/>
      <c r="F82" s="6"/>
    </row>
    <row r="83" spans="1:6" ht="41.4">
      <c r="A83" s="128"/>
      <c r="B83" s="10" t="str">
        <f>Synthèse!B98</f>
        <v>11.10</v>
      </c>
      <c r="C83" s="2" t="str">
        <f>Synthèse!C98</f>
        <v>Dans chaque formulaire, le contrôle de saisie est-il utilisé de manière pertinente (hors cas particuliers) ?</v>
      </c>
      <c r="D83" s="41" t="s">
        <v>39</v>
      </c>
      <c r="E83" s="6"/>
      <c r="F83" s="6"/>
    </row>
    <row r="84" spans="1:6" ht="55.2">
      <c r="A84" s="128"/>
      <c r="B84" s="10" t="str">
        <f>Synthèse!B99</f>
        <v>11.11</v>
      </c>
      <c r="C84" s="2" t="str">
        <f>Synthèse!C99</f>
        <v>Dans chaque formulaire, le contrôle de saisie est-il accompagné, si nécessaire, de suggestions facilitant la correction des erreurs de saisie ?</v>
      </c>
      <c r="D84" s="41" t="s">
        <v>39</v>
      </c>
      <c r="E84" s="6"/>
      <c r="F84" s="6"/>
    </row>
    <row r="85" spans="1:6" ht="82.8">
      <c r="A85" s="128"/>
      <c r="B85" s="10" t="str">
        <f>Synthèse!B100</f>
        <v>11.12</v>
      </c>
      <c r="C85" s="2" t="str">
        <f>Synthèse!C100</f>
        <v>Pour chaque formulaire qui modifie ou supprime des données, ou qui transmet des réponses à un test ou à un examen, ou dont la validation a des conséquences financières ou juridiques, la saisie des données vérifie-t-elle une de ces conditions ?</v>
      </c>
      <c r="D85" s="41" t="s">
        <v>39</v>
      </c>
      <c r="E85" s="6"/>
      <c r="F85" s="6"/>
    </row>
    <row r="86" spans="1:6" ht="55.2">
      <c r="A86" s="128"/>
      <c r="B86" s="10" t="str">
        <f>Synthèse!B101</f>
        <v>11.13</v>
      </c>
      <c r="C86" s="2" t="str">
        <f>Synthèse!C101</f>
        <v>La finalité d’un champ de saisie peut-elle être déduite pour faciliter le remplissage automatique des champs avec les données de l’utilisateur ?</v>
      </c>
      <c r="D86" s="41" t="s">
        <v>39</v>
      </c>
      <c r="E86" s="6"/>
      <c r="F86" s="6"/>
    </row>
    <row r="87" spans="1:6" ht="41.4">
      <c r="A87" s="128" t="str">
        <f>Synthèse!A103</f>
        <v>Navigation</v>
      </c>
      <c r="B87" s="41" t="str">
        <f>Synthèse!B103</f>
        <v>12.1</v>
      </c>
      <c r="C87" s="40" t="str">
        <f>Synthèse!C103</f>
        <v>Chaque ensemble de pages dispose-t-il de deux systèmes de navigation différents, au moins (hors cas particuliers) ?</v>
      </c>
      <c r="D87" s="41" t="s">
        <v>37</v>
      </c>
      <c r="E87" s="40"/>
      <c r="F87" s="40"/>
    </row>
    <row r="88" spans="1:6" ht="41.4">
      <c r="A88" s="128"/>
      <c r="B88" s="41" t="str">
        <f>Synthèse!B104</f>
        <v>12.2</v>
      </c>
      <c r="C88" s="40" t="str">
        <f>Synthèse!C104</f>
        <v>Dans chaque ensemble de pages, le menu et les barres de navigation sont-ils toujours à la même place (hors cas particuliers) ?</v>
      </c>
      <c r="D88" s="41" t="s">
        <v>37</v>
      </c>
      <c r="E88" s="40"/>
      <c r="F88" s="40"/>
    </row>
    <row r="89" spans="1:6">
      <c r="A89" s="128"/>
      <c r="B89" s="41" t="str">
        <f>Synthèse!B105</f>
        <v>12.3</v>
      </c>
      <c r="C89" s="40" t="str">
        <f>Synthèse!C105</f>
        <v>La page « plan du site » est-elle pertinente ?</v>
      </c>
      <c r="D89" s="41" t="s">
        <v>39</v>
      </c>
      <c r="E89" s="40"/>
      <c r="F89" s="40"/>
    </row>
    <row r="90" spans="1:6" ht="41.4">
      <c r="A90" s="128"/>
      <c r="B90" s="41" t="str">
        <f>Synthèse!B106</f>
        <v>12.4</v>
      </c>
      <c r="C90" s="40" t="str">
        <f>Synthèse!C106</f>
        <v>Dans chaque ensemble de pages, la page « plan du site » est-elle atteignable de manière identique ?</v>
      </c>
      <c r="D90" s="41" t="s">
        <v>37</v>
      </c>
      <c r="E90" s="40"/>
      <c r="F90" s="40"/>
    </row>
    <row r="91" spans="1:6" ht="41.4">
      <c r="A91" s="128"/>
      <c r="B91" s="41" t="str">
        <f>Synthèse!B107</f>
        <v>12.5</v>
      </c>
      <c r="C91" s="40" t="str">
        <f>Synthèse!C107</f>
        <v>Dans chaque ensemble de pages, le moteur de recherche est-il atteignable de manière identique ?</v>
      </c>
      <c r="D91" s="41" t="s">
        <v>37</v>
      </c>
      <c r="E91" s="40"/>
      <c r="F91" s="40"/>
    </row>
    <row r="92" spans="1:6" ht="82.8">
      <c r="A92" s="128"/>
      <c r="B92" s="41" t="str">
        <f>Synthèse!B108</f>
        <v>12.6</v>
      </c>
      <c r="C92" s="40" t="str">
        <f>Synthèse!C108</f>
        <v>Les zones de regroupement de contenus présentes dans plusieurs pages web (zones d’en-tête, de navigation principale, de contenu principal, de pied de page et de moteur de recherche) peuvent-elles être atteintes ou évitées ?</v>
      </c>
      <c r="D92" s="41" t="s">
        <v>38</v>
      </c>
      <c r="E92" s="40" t="s">
        <v>321</v>
      </c>
      <c r="F92" s="40"/>
    </row>
    <row r="93" spans="1:6" ht="41.4">
      <c r="A93" s="128"/>
      <c r="B93" s="41" t="str">
        <f>Synthèse!B109</f>
        <v>12.7</v>
      </c>
      <c r="C93" s="40" t="str">
        <f>Synthèse!C109</f>
        <v>Dans chaque page web, un lien d’évitement ou d’accès rapide à la zone de contenu principal est-il présent (hors cas particuliers) ?</v>
      </c>
      <c r="D93" s="41" t="s">
        <v>38</v>
      </c>
      <c r="E93" s="40" t="s">
        <v>321</v>
      </c>
      <c r="F93" s="40"/>
    </row>
    <row r="94" spans="1:6" ht="27.6">
      <c r="A94" s="128"/>
      <c r="B94" s="41" t="str">
        <f>Synthèse!B110</f>
        <v>12.8</v>
      </c>
      <c r="C94" s="40" t="str">
        <f>Synthèse!C110</f>
        <v>Dans chaque page web, l’ordre de tabulation est-il cohérent ?</v>
      </c>
      <c r="D94" s="41" t="s">
        <v>37</v>
      </c>
      <c r="E94" s="40"/>
      <c r="F94" s="40"/>
    </row>
    <row r="95" spans="1:6" ht="41.4">
      <c r="A95" s="128"/>
      <c r="B95" s="41" t="str">
        <f>Synthèse!B111</f>
        <v>12.9</v>
      </c>
      <c r="C95" s="40" t="str">
        <f>Synthèse!C111</f>
        <v>Dans chaque page web, la navigation ne doit pas contenir de piège au clavier. Cette règle est-elle respectée ?</v>
      </c>
      <c r="D95" s="41" t="s">
        <v>37</v>
      </c>
      <c r="E95" s="40"/>
      <c r="F95" s="40"/>
    </row>
    <row r="96" spans="1:6" ht="55.2">
      <c r="A96" s="128"/>
      <c r="B96" s="41" t="str">
        <f>Synthèse!B112</f>
        <v>12.10</v>
      </c>
      <c r="C96" s="40" t="str">
        <f>Synthèse!C112</f>
        <v>Dans chaque page web, les raccourcis clavier n’utilisant qu’une seule touche (lettre minuscule ou majuscule, ponctuation, chiffre ou symbole) sont-ils contrôlables par l’utilisateur ?</v>
      </c>
      <c r="D96" s="41" t="s">
        <v>39</v>
      </c>
      <c r="E96" s="40"/>
      <c r="F96" s="40"/>
    </row>
    <row r="97" spans="1:6" ht="69">
      <c r="A97" s="128"/>
      <c r="B97" s="41" t="str">
        <f>Synthèse!B113</f>
        <v>12.11</v>
      </c>
      <c r="C97" s="40" t="str">
        <f>Synthèse!C113</f>
        <v>Dans chaque page web, les contenus additionnels apparaissant au survol, à la prise de focus ou à l’activation d’un composant d’interface sont-ils si nécessaire atteignables au clavier ?</v>
      </c>
      <c r="D97" s="41" t="s">
        <v>37</v>
      </c>
      <c r="E97" s="40"/>
      <c r="F97" s="40"/>
    </row>
    <row r="98" spans="1:6" ht="41.4">
      <c r="A98" s="128" t="str">
        <f>Synthèse!A115</f>
        <v>Consultation</v>
      </c>
      <c r="B98" s="10" t="str">
        <f>Synthèse!B115</f>
        <v>13.1</v>
      </c>
      <c r="C98" s="2" t="str">
        <f>Synthèse!C115</f>
        <v>Pour chaque page web, l’utilisateur a-t-il le contrôle de chaque limite de temps modifiant le contenu (hors cas particuliers) ?</v>
      </c>
      <c r="D98" s="10" t="s">
        <v>39</v>
      </c>
      <c r="E98" s="2"/>
      <c r="F98" s="2"/>
    </row>
    <row r="99" spans="1:6" ht="55.2">
      <c r="A99" s="128"/>
      <c r="B99" s="10" t="str">
        <f>Synthèse!B116</f>
        <v>13.2</v>
      </c>
      <c r="C99" s="2" t="str">
        <f>Synthèse!C116</f>
        <v>Dans chaque page web, l’ouverture d’une nouvelle fenêtre ne doit pas être déclenchée sans action de l’utilisateur. Cette règle est-elle respectée ?</v>
      </c>
      <c r="D99" s="10" t="s">
        <v>37</v>
      </c>
      <c r="E99" s="2"/>
      <c r="F99" s="2"/>
    </row>
    <row r="100" spans="1:6" ht="138">
      <c r="A100" s="128"/>
      <c r="B100" s="10" t="str">
        <f>Synthèse!B117</f>
        <v>13.3</v>
      </c>
      <c r="C100" s="2" t="str">
        <f>Synthèse!C117</f>
        <v>Dans chaque page web, chaque document bureautique en téléchargement possède-t-il, si nécessaire, une version accessible (hors cas particuliers) ?</v>
      </c>
      <c r="D100" s="10" t="s">
        <v>38</v>
      </c>
      <c r="E100" s="2" t="s">
        <v>473</v>
      </c>
      <c r="F100" s="2"/>
    </row>
    <row r="101" spans="1:6" ht="41.4">
      <c r="A101" s="128"/>
      <c r="B101" s="10" t="str">
        <f>Synthèse!B118</f>
        <v>13.4</v>
      </c>
      <c r="C101" s="2" t="str">
        <f>Synthèse!C118</f>
        <v>Pour chaque document bureautique ayant une version accessible, cette version offre-t-elle la même information ?</v>
      </c>
      <c r="D101" s="10" t="s">
        <v>39</v>
      </c>
      <c r="E101" s="2"/>
      <c r="F101" s="2"/>
    </row>
    <row r="102" spans="1:6" ht="41.4">
      <c r="A102" s="128"/>
      <c r="B102" s="10" t="str">
        <f>Synthèse!B119</f>
        <v>13.5</v>
      </c>
      <c r="C102" s="2" t="str">
        <f>Synthèse!C119</f>
        <v>Dans chaque page web, chaque contenu cryptique (art ASCII, émoticon, syntaxe cryptique) a-t-il une alternative ?</v>
      </c>
      <c r="D102" s="10" t="s">
        <v>39</v>
      </c>
      <c r="E102" s="2"/>
      <c r="F102" s="2"/>
    </row>
    <row r="103" spans="1:6" ht="55.2">
      <c r="A103" s="128"/>
      <c r="B103" s="10" t="str">
        <f>Synthèse!B120</f>
        <v>13.6</v>
      </c>
      <c r="C103" s="2" t="str">
        <f>Synthèse!C120</f>
        <v>Dans chaque page web, pour chaque contenu cryptique (art ASCII, émoticon, syntaxe cryptique) ayant une alternative, cette alternative est-elle pertinente ?</v>
      </c>
      <c r="D103" s="10" t="s">
        <v>39</v>
      </c>
      <c r="E103" s="2"/>
      <c r="F103" s="2"/>
    </row>
    <row r="104" spans="1:6" ht="41.4">
      <c r="A104" s="128"/>
      <c r="B104" s="10" t="str">
        <f>Synthèse!B121</f>
        <v>13.7</v>
      </c>
      <c r="C104" s="2" t="str">
        <f>Synthèse!C121</f>
        <v>Dans chaque page web, les changements brusques de luminosité ou les effets de flash sont-ils correctement utilisés ?</v>
      </c>
      <c r="D104" s="10" t="s">
        <v>39</v>
      </c>
      <c r="E104" s="2"/>
      <c r="F104" s="2"/>
    </row>
    <row r="105" spans="1:6" ht="41.4">
      <c r="A105" s="128"/>
      <c r="B105" s="10" t="str">
        <f>Synthèse!B122</f>
        <v>13.8</v>
      </c>
      <c r="C105" s="2" t="str">
        <f>Synthèse!C122</f>
        <v>Dans chaque page web, chaque contenu en mouvement ou clignotant est-il contrôlable par l’utilisateur ?</v>
      </c>
      <c r="D105" s="10" t="s">
        <v>39</v>
      </c>
      <c r="E105" s="2"/>
      <c r="F105" s="2"/>
    </row>
    <row r="106" spans="1:6" ht="55.2">
      <c r="A106" s="128"/>
      <c r="B106" s="10" t="str">
        <f>Synthèse!B123</f>
        <v>13.9</v>
      </c>
      <c r="C106" s="2" t="str">
        <f>Synthèse!C123</f>
        <v>Dans chaque page web, le contenu proposé est-il consultable quelle que soit l’orientation de l’écran (portait ou paysage) (hors cas particuliers) ?</v>
      </c>
      <c r="D106" s="10" t="s">
        <v>37</v>
      </c>
      <c r="E106" s="2"/>
      <c r="F106" s="2"/>
    </row>
    <row r="107" spans="1:6" ht="69">
      <c r="A107" s="128"/>
      <c r="B107" s="10" t="str">
        <f>Synthèse!B124</f>
        <v>13.10</v>
      </c>
      <c r="C107" s="2" t="str">
        <f>Synthèse!C124</f>
        <v>Dans chaque page web, les fonctionnalités utilisables ou disponibles au moyen d’un geste complexe peuvent-elles être également disponibles au moyen d’un geste simple (hors cas particuliers) ?</v>
      </c>
      <c r="D107" s="10" t="s">
        <v>39</v>
      </c>
      <c r="E107" s="2"/>
      <c r="F107" s="2"/>
    </row>
    <row r="108" spans="1:6" ht="69">
      <c r="A108" s="128"/>
      <c r="B108" s="10" t="str">
        <f>Synthèse!B125</f>
        <v>13.11</v>
      </c>
      <c r="C108" s="2" t="str">
        <f>Synthèse!C125</f>
        <v>Dans chaque page web, les actions déclenchées au moyen d’un dispositif de pointage sur un point unique de l’écran peuvent-elles faire l’objet d’une annulation (hors cas particuliers) ?</v>
      </c>
      <c r="D108" s="10" t="s">
        <v>37</v>
      </c>
      <c r="E108" s="2"/>
      <c r="F108" s="2"/>
    </row>
    <row r="109" spans="1:6" ht="55.2">
      <c r="A109" s="128"/>
      <c r="B109" s="10" t="str">
        <f>Synthèse!B126</f>
        <v>13.12</v>
      </c>
      <c r="C109" s="2" t="str">
        <f>Synthèse!C126</f>
        <v>Dans chaque page web, les fonctionnalités qui impliquent un mouvement de l’appareil ou vers l’appareil peuvent-elles être satisfaites de manière alternative (hors cas particuliers) ?</v>
      </c>
      <c r="D109" s="10" t="s">
        <v>39</v>
      </c>
      <c r="E109" s="2"/>
      <c r="F109" s="2"/>
    </row>
  </sheetData>
  <autoFilter ref="D3:D109" xr:uid="{C2A4F0D9-3CEB-C540-BF8A-D9C9A00E02E6}"/>
  <mergeCells count="13">
    <mergeCell ref="A87:A97"/>
    <mergeCell ref="A98:A109"/>
    <mergeCell ref="A31:A38"/>
    <mergeCell ref="A39:A40"/>
    <mergeCell ref="A41:A45"/>
    <mergeCell ref="A46:A55"/>
    <mergeCell ref="A56:A59"/>
    <mergeCell ref="A60:A73"/>
    <mergeCell ref="A18:A30"/>
    <mergeCell ref="A13:A14"/>
    <mergeCell ref="A15:A17"/>
    <mergeCell ref="A4:A12"/>
    <mergeCell ref="A74:A86"/>
  </mergeCells>
  <conditionalFormatting sqref="D4:D109">
    <cfRule type="cellIs" dxfId="44" priority="2" stopIfTrue="1" operator="equal">
      <formula>"C"</formula>
    </cfRule>
  </conditionalFormatting>
  <conditionalFormatting sqref="D4:D109">
    <cfRule type="cellIs" dxfId="43" priority="4" stopIfTrue="1" operator="equal">
      <formula>"NA"</formula>
    </cfRule>
  </conditionalFormatting>
  <conditionalFormatting sqref="D4:D109">
    <cfRule type="cellIs" dxfId="42" priority="1" stopIfTrue="1" operator="equal">
      <formula>"NCT"</formula>
    </cfRule>
    <cfRule type="cellIs" dxfId="41" priority="3" stopIfTrue="1" operator="equal">
      <formula>"NC"</formula>
    </cfRule>
  </conditionalFormatting>
  <conditionalFormatting sqref="D4:D109">
    <cfRule type="cellIs" dxfId="40" priority="5" stopIfTrue="1" operator="equal">
      <formula>"NT"</formula>
    </cfRule>
  </conditionalFormatting>
  <dataValidations count="1">
    <dataValidation type="list" showErrorMessage="1" sqref="D4:D109" xr:uid="{00000000-0002-0000-0E00-000000000000}">
      <formula1>"C,NC,NA,NT"</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H109"/>
  <sheetViews>
    <sheetView zoomScaleNormal="100" workbookViewId="0">
      <pane xSplit="4" ySplit="3" topLeftCell="E4" activePane="bottomRight" state="frozen"/>
      <selection activeCell="E68" sqref="E68"/>
      <selection pane="topRight" activeCell="E68" sqref="E68"/>
      <selection pane="bottomLeft" activeCell="E68" sqref="E68"/>
      <selection pane="bottomRight" activeCell="E37" sqref="E37"/>
    </sheetView>
  </sheetViews>
  <sheetFormatPr baseColWidth="10" defaultColWidth="10.81640625" defaultRowHeight="13.8"/>
  <cols>
    <col min="1" max="1" width="3.81640625" style="1" customWidth="1"/>
    <col min="2" max="2" width="5.36328125" style="14" customWidth="1"/>
    <col min="3" max="3" width="35.81640625" style="9" customWidth="1"/>
    <col min="4" max="4" width="6.453125" style="14" customWidth="1"/>
    <col min="5" max="5" width="80.81640625" style="9" customWidth="1"/>
    <col min="6" max="6" width="33.81640625" style="9" customWidth="1"/>
    <col min="7" max="1016" width="14.1796875" style="9" customWidth="1"/>
    <col min="1017" max="1022" width="14.1796875" style="1" customWidth="1"/>
    <col min="1023" max="1023" width="10.81640625" style="1" customWidth="1"/>
    <col min="1024" max="16384" width="10.81640625" style="1"/>
  </cols>
  <sheetData>
    <row r="1" spans="1:1022" s="11" customFormat="1">
      <c r="A1" s="20" t="str">
        <f>Périmètre!B20</f>
        <v>État des lieux du bassin de la Seine et des cours d'eau côtiers normands</v>
      </c>
      <c r="B1" s="20"/>
      <c r="C1" s="21"/>
      <c r="D1" s="27"/>
      <c r="E1" s="20"/>
      <c r="F1" s="20"/>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row>
    <row r="2" spans="1:1022" s="11" customFormat="1">
      <c r="A2" s="22" t="str">
        <f>Périmètre!C20</f>
        <v>http://www.eau-seine-normandie.fr/domaines-d-action/sdage/etat-des-lieux</v>
      </c>
      <c r="B2" s="22"/>
      <c r="C2" s="23"/>
      <c r="D2" s="28"/>
      <c r="E2" s="22"/>
      <c r="F2" s="22"/>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row>
    <row r="3" spans="1:1022">
      <c r="A3" s="24"/>
      <c r="B3" s="25" t="s">
        <v>255</v>
      </c>
      <c r="C3" s="25" t="s">
        <v>257</v>
      </c>
      <c r="D3" s="25" t="s">
        <v>258</v>
      </c>
      <c r="E3" s="25" t="s">
        <v>256</v>
      </c>
      <c r="F3" s="25" t="s">
        <v>4</v>
      </c>
    </row>
    <row r="4" spans="1:1022" ht="27.6">
      <c r="A4" s="129" t="str">
        <f>Synthèse!A9</f>
        <v>Images</v>
      </c>
      <c r="B4" s="10" t="str">
        <f>Synthèse!B9</f>
        <v>1.1</v>
      </c>
      <c r="C4" s="2" t="str">
        <f>Synthèse!C9</f>
        <v>Chaque image porteuse d’information a-t-elle une alternative textuelle ?</v>
      </c>
      <c r="D4" s="10" t="s">
        <v>37</v>
      </c>
      <c r="E4" s="2"/>
      <c r="F4" s="2"/>
      <c r="G4" s="1"/>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c r="TD4" s="12"/>
      <c r="TE4" s="12"/>
      <c r="TF4" s="12"/>
      <c r="TG4" s="12"/>
      <c r="TH4" s="12"/>
      <c r="TI4" s="12"/>
      <c r="TJ4" s="12"/>
      <c r="TK4" s="12"/>
      <c r="TL4" s="12"/>
      <c r="TM4" s="12"/>
      <c r="TN4" s="12"/>
      <c r="TO4" s="12"/>
      <c r="TP4" s="12"/>
      <c r="TQ4" s="12"/>
      <c r="TR4" s="12"/>
      <c r="TS4" s="12"/>
      <c r="TT4" s="12"/>
      <c r="TU4" s="12"/>
      <c r="TV4" s="12"/>
      <c r="TW4" s="12"/>
      <c r="TX4" s="12"/>
      <c r="TY4" s="12"/>
      <c r="TZ4" s="12"/>
      <c r="UA4" s="12"/>
      <c r="UB4" s="12"/>
      <c r="UC4" s="12"/>
      <c r="UD4" s="12"/>
      <c r="UE4" s="12"/>
      <c r="UF4" s="12"/>
      <c r="UG4" s="12"/>
      <c r="UH4" s="12"/>
      <c r="UI4" s="12"/>
      <c r="UJ4" s="12"/>
      <c r="UK4" s="12"/>
      <c r="UL4" s="12"/>
      <c r="UM4" s="12"/>
      <c r="UN4" s="12"/>
      <c r="UO4" s="12"/>
      <c r="UP4" s="12"/>
      <c r="UQ4" s="12"/>
      <c r="UR4" s="12"/>
      <c r="US4" s="12"/>
      <c r="UT4" s="12"/>
      <c r="UU4" s="12"/>
      <c r="UV4" s="12"/>
      <c r="UW4" s="12"/>
      <c r="UX4" s="12"/>
      <c r="UY4" s="12"/>
      <c r="UZ4" s="12"/>
      <c r="VA4" s="12"/>
      <c r="VB4" s="12"/>
      <c r="VC4" s="12"/>
      <c r="VD4" s="12"/>
      <c r="VE4" s="12"/>
      <c r="VF4" s="12"/>
      <c r="VG4" s="12"/>
      <c r="VH4" s="12"/>
      <c r="VI4" s="12"/>
      <c r="VJ4" s="12"/>
      <c r="VK4" s="12"/>
      <c r="VL4" s="12"/>
      <c r="VM4" s="12"/>
      <c r="VN4" s="12"/>
      <c r="VO4" s="12"/>
      <c r="VP4" s="12"/>
      <c r="VQ4" s="12"/>
      <c r="VR4" s="12"/>
      <c r="VS4" s="12"/>
      <c r="VT4" s="12"/>
      <c r="VU4" s="12"/>
      <c r="VV4" s="12"/>
      <c r="VW4" s="12"/>
      <c r="VX4" s="12"/>
      <c r="VY4" s="12"/>
      <c r="VZ4" s="12"/>
      <c r="WA4" s="12"/>
      <c r="WB4" s="12"/>
      <c r="WC4" s="12"/>
      <c r="WD4" s="12"/>
      <c r="WE4" s="12"/>
      <c r="WF4" s="12"/>
      <c r="WG4" s="12"/>
      <c r="WH4" s="12"/>
      <c r="WI4" s="12"/>
      <c r="WJ4" s="12"/>
      <c r="WK4" s="12"/>
      <c r="WL4" s="12"/>
      <c r="WM4" s="12"/>
      <c r="WN4" s="12"/>
      <c r="WO4" s="12"/>
      <c r="WP4" s="12"/>
      <c r="WQ4" s="12"/>
      <c r="WR4" s="12"/>
      <c r="WS4" s="12"/>
      <c r="WT4" s="12"/>
      <c r="WU4" s="12"/>
      <c r="WV4" s="12"/>
      <c r="WW4" s="12"/>
      <c r="WX4" s="12"/>
      <c r="WY4" s="12"/>
      <c r="WZ4" s="12"/>
      <c r="XA4" s="12"/>
      <c r="XB4" s="12"/>
      <c r="XC4" s="12"/>
      <c r="XD4" s="12"/>
      <c r="XE4" s="12"/>
      <c r="XF4" s="12"/>
      <c r="XG4" s="12"/>
      <c r="XH4" s="12"/>
      <c r="XI4" s="12"/>
      <c r="XJ4" s="12"/>
      <c r="XK4" s="12"/>
      <c r="XL4" s="12"/>
      <c r="XM4" s="12"/>
      <c r="XN4" s="12"/>
      <c r="XO4" s="12"/>
      <c r="XP4" s="12"/>
      <c r="XQ4" s="12"/>
      <c r="XR4" s="12"/>
      <c r="XS4" s="12"/>
      <c r="XT4" s="12"/>
      <c r="XU4" s="12"/>
      <c r="XV4" s="12"/>
      <c r="XW4" s="12"/>
      <c r="XX4" s="12"/>
      <c r="XY4" s="12"/>
      <c r="XZ4" s="12"/>
      <c r="YA4" s="12"/>
      <c r="YB4" s="12"/>
      <c r="YC4" s="12"/>
      <c r="YD4" s="12"/>
      <c r="YE4" s="12"/>
      <c r="YF4" s="12"/>
      <c r="YG4" s="12"/>
      <c r="YH4" s="12"/>
      <c r="YI4" s="12"/>
      <c r="YJ4" s="12"/>
      <c r="YK4" s="12"/>
      <c r="YL4" s="12"/>
      <c r="YM4" s="12"/>
      <c r="YN4" s="12"/>
      <c r="YO4" s="12"/>
      <c r="YP4" s="12"/>
      <c r="YQ4" s="12"/>
      <c r="YR4" s="12"/>
      <c r="YS4" s="12"/>
      <c r="YT4" s="12"/>
      <c r="YU4" s="12"/>
      <c r="YV4" s="12"/>
      <c r="YW4" s="12"/>
      <c r="YX4" s="12"/>
      <c r="YY4" s="12"/>
      <c r="YZ4" s="12"/>
      <c r="ZA4" s="12"/>
      <c r="ZB4" s="12"/>
      <c r="ZC4" s="12"/>
      <c r="ZD4" s="12"/>
      <c r="ZE4" s="12"/>
      <c r="ZF4" s="12"/>
      <c r="ZG4" s="12"/>
      <c r="ZH4" s="12"/>
      <c r="ZI4" s="12"/>
      <c r="ZJ4" s="12"/>
      <c r="ZK4" s="12"/>
      <c r="ZL4" s="12"/>
      <c r="ZM4" s="12"/>
      <c r="ZN4" s="12"/>
      <c r="ZO4" s="12"/>
      <c r="ZP4" s="12"/>
      <c r="ZQ4" s="12"/>
      <c r="ZR4" s="12"/>
      <c r="ZS4" s="12"/>
      <c r="ZT4" s="12"/>
      <c r="ZU4" s="12"/>
      <c r="ZV4" s="12"/>
      <c r="ZW4" s="12"/>
      <c r="ZX4" s="12"/>
      <c r="ZY4" s="12"/>
      <c r="ZZ4" s="12"/>
      <c r="AAA4" s="12"/>
      <c r="AAB4" s="12"/>
      <c r="AAC4" s="12"/>
      <c r="AAD4" s="12"/>
      <c r="AAE4" s="12"/>
      <c r="AAF4" s="12"/>
      <c r="AAG4" s="12"/>
      <c r="AAH4" s="12"/>
      <c r="AAI4" s="12"/>
      <c r="AAJ4" s="12"/>
      <c r="AAK4" s="12"/>
      <c r="AAL4" s="12"/>
      <c r="AAM4" s="12"/>
      <c r="AAN4" s="12"/>
      <c r="AAO4" s="12"/>
      <c r="AAP4" s="12"/>
      <c r="AAQ4" s="12"/>
      <c r="AAR4" s="12"/>
      <c r="AAS4" s="12"/>
      <c r="AAT4" s="12"/>
      <c r="AAU4" s="12"/>
      <c r="AAV4" s="12"/>
      <c r="AAW4" s="12"/>
      <c r="AAX4" s="12"/>
      <c r="AAY4" s="12"/>
      <c r="AAZ4" s="12"/>
      <c r="ABA4" s="12"/>
      <c r="ABB4" s="12"/>
      <c r="ABC4" s="12"/>
      <c r="ABD4" s="12"/>
      <c r="ABE4" s="12"/>
      <c r="ABF4" s="12"/>
      <c r="ABG4" s="12"/>
      <c r="ABH4" s="12"/>
      <c r="ABI4" s="12"/>
      <c r="ABJ4" s="12"/>
      <c r="ABK4" s="12"/>
      <c r="ABL4" s="12"/>
      <c r="ABM4" s="12"/>
      <c r="ABN4" s="12"/>
      <c r="ABO4" s="12"/>
      <c r="ABP4" s="12"/>
      <c r="ABQ4" s="12"/>
      <c r="ABR4" s="12"/>
      <c r="ABS4" s="12"/>
      <c r="ABT4" s="12"/>
      <c r="ABU4" s="12"/>
      <c r="ABV4" s="12"/>
      <c r="ABW4" s="12"/>
      <c r="ABX4" s="12"/>
      <c r="ABY4" s="12"/>
      <c r="ABZ4" s="12"/>
      <c r="ACA4" s="12"/>
      <c r="ACB4" s="12"/>
      <c r="ACC4" s="12"/>
      <c r="ACD4" s="12"/>
      <c r="ACE4" s="12"/>
      <c r="ACF4" s="12"/>
      <c r="ACG4" s="12"/>
      <c r="ACH4" s="12"/>
      <c r="ACI4" s="12"/>
      <c r="ACJ4" s="12"/>
      <c r="ACK4" s="12"/>
      <c r="ACL4" s="12"/>
      <c r="ACM4" s="12"/>
      <c r="ACN4" s="12"/>
      <c r="ACO4" s="12"/>
      <c r="ACP4" s="12"/>
      <c r="ACQ4" s="12"/>
      <c r="ACR4" s="12"/>
      <c r="ACS4" s="12"/>
      <c r="ACT4" s="12"/>
      <c r="ACU4" s="12"/>
      <c r="ACV4" s="12"/>
      <c r="ACW4" s="12"/>
      <c r="ACX4" s="12"/>
      <c r="ACY4" s="12"/>
      <c r="ACZ4" s="12"/>
      <c r="ADA4" s="12"/>
      <c r="ADB4" s="12"/>
      <c r="ADC4" s="12"/>
      <c r="ADD4" s="12"/>
      <c r="ADE4" s="12"/>
      <c r="ADF4" s="12"/>
      <c r="ADG4" s="12"/>
      <c r="ADH4" s="12"/>
      <c r="ADI4" s="12"/>
      <c r="ADJ4" s="12"/>
      <c r="ADK4" s="12"/>
      <c r="ADL4" s="12"/>
      <c r="ADM4" s="12"/>
      <c r="ADN4" s="12"/>
      <c r="ADO4" s="12"/>
      <c r="ADP4" s="12"/>
      <c r="ADQ4" s="12"/>
      <c r="ADR4" s="12"/>
      <c r="ADS4" s="12"/>
      <c r="ADT4" s="12"/>
      <c r="ADU4" s="12"/>
      <c r="ADV4" s="12"/>
      <c r="ADW4" s="12"/>
      <c r="ADX4" s="12"/>
      <c r="ADY4" s="12"/>
      <c r="ADZ4" s="12"/>
      <c r="AEA4" s="12"/>
      <c r="AEB4" s="12"/>
      <c r="AEC4" s="12"/>
      <c r="AED4" s="12"/>
      <c r="AEE4" s="12"/>
      <c r="AEF4" s="12"/>
      <c r="AEG4" s="12"/>
      <c r="AEH4" s="12"/>
      <c r="AEI4" s="12"/>
      <c r="AEJ4" s="12"/>
      <c r="AEK4" s="12"/>
      <c r="AEL4" s="12"/>
      <c r="AEM4" s="12"/>
      <c r="AEN4" s="12"/>
      <c r="AEO4" s="12"/>
      <c r="AEP4" s="12"/>
      <c r="AEQ4" s="12"/>
      <c r="AER4" s="12"/>
      <c r="AES4" s="12"/>
      <c r="AET4" s="12"/>
      <c r="AEU4" s="12"/>
      <c r="AEV4" s="12"/>
      <c r="AEW4" s="12"/>
      <c r="AEX4" s="12"/>
      <c r="AEY4" s="12"/>
      <c r="AEZ4" s="12"/>
      <c r="AFA4" s="12"/>
      <c r="AFB4" s="12"/>
      <c r="AFC4" s="12"/>
      <c r="AFD4" s="12"/>
      <c r="AFE4" s="12"/>
      <c r="AFF4" s="12"/>
      <c r="AFG4" s="12"/>
      <c r="AFH4" s="12"/>
      <c r="AFI4" s="12"/>
      <c r="AFJ4" s="12"/>
      <c r="AFK4" s="12"/>
      <c r="AFL4" s="12"/>
      <c r="AFM4" s="12"/>
      <c r="AFN4" s="12"/>
      <c r="AFO4" s="12"/>
      <c r="AFP4" s="12"/>
      <c r="AFQ4" s="12"/>
      <c r="AFR4" s="12"/>
      <c r="AFS4" s="12"/>
      <c r="AFT4" s="12"/>
      <c r="AFU4" s="12"/>
      <c r="AFV4" s="12"/>
      <c r="AFW4" s="12"/>
      <c r="AFX4" s="12"/>
      <c r="AFY4" s="12"/>
      <c r="AFZ4" s="12"/>
      <c r="AGA4" s="12"/>
      <c r="AGB4" s="12"/>
      <c r="AGC4" s="12"/>
      <c r="AGD4" s="12"/>
      <c r="AGE4" s="12"/>
      <c r="AGF4" s="12"/>
      <c r="AGG4" s="12"/>
      <c r="AGH4" s="12"/>
      <c r="AGI4" s="12"/>
      <c r="AGJ4" s="12"/>
      <c r="AGK4" s="12"/>
      <c r="AGL4" s="12"/>
      <c r="AGM4" s="12"/>
      <c r="AGN4" s="12"/>
      <c r="AGO4" s="12"/>
      <c r="AGP4" s="12"/>
      <c r="AGQ4" s="12"/>
      <c r="AGR4" s="12"/>
      <c r="AGS4" s="12"/>
      <c r="AGT4" s="12"/>
      <c r="AGU4" s="12"/>
      <c r="AGV4" s="12"/>
      <c r="AGW4" s="12"/>
      <c r="AGX4" s="12"/>
      <c r="AGY4" s="12"/>
      <c r="AGZ4" s="12"/>
      <c r="AHA4" s="12"/>
      <c r="AHB4" s="12"/>
      <c r="AHC4" s="12"/>
      <c r="AHD4" s="12"/>
      <c r="AHE4" s="12"/>
      <c r="AHF4" s="12"/>
      <c r="AHG4" s="12"/>
      <c r="AHH4" s="12"/>
      <c r="AHI4" s="12"/>
      <c r="AHJ4" s="12"/>
      <c r="AHK4" s="12"/>
      <c r="AHL4" s="12"/>
      <c r="AHM4" s="12"/>
      <c r="AHN4" s="12"/>
      <c r="AHO4" s="12"/>
      <c r="AHP4" s="12"/>
      <c r="AHQ4" s="12"/>
      <c r="AHR4" s="12"/>
      <c r="AHS4" s="12"/>
      <c r="AHT4" s="12"/>
      <c r="AHU4" s="12"/>
      <c r="AHV4" s="12"/>
      <c r="AHW4" s="12"/>
      <c r="AHX4" s="12"/>
      <c r="AHY4" s="12"/>
      <c r="AHZ4" s="12"/>
      <c r="AIA4" s="12"/>
      <c r="AIB4" s="12"/>
      <c r="AIC4" s="12"/>
      <c r="AID4" s="12"/>
      <c r="AIE4" s="12"/>
      <c r="AIF4" s="12"/>
      <c r="AIG4" s="12"/>
      <c r="AIH4" s="12"/>
      <c r="AII4" s="12"/>
      <c r="AIJ4" s="12"/>
      <c r="AIK4" s="12"/>
      <c r="AIL4" s="12"/>
      <c r="AIM4" s="12"/>
      <c r="AIN4" s="12"/>
      <c r="AIO4" s="12"/>
      <c r="AIP4" s="12"/>
      <c r="AIQ4" s="12"/>
      <c r="AIR4" s="12"/>
      <c r="AIS4" s="12"/>
      <c r="AIT4" s="12"/>
      <c r="AIU4" s="12"/>
      <c r="AIV4" s="12"/>
      <c r="AIW4" s="12"/>
      <c r="AIX4" s="12"/>
      <c r="AIY4" s="12"/>
      <c r="AIZ4" s="12"/>
      <c r="AJA4" s="12"/>
      <c r="AJB4" s="12"/>
      <c r="AJC4" s="12"/>
      <c r="AJD4" s="12"/>
      <c r="AJE4" s="12"/>
      <c r="AJF4" s="12"/>
      <c r="AJG4" s="12"/>
      <c r="AJH4" s="12"/>
      <c r="AJI4" s="12"/>
      <c r="AJJ4" s="12"/>
      <c r="AJK4" s="12"/>
      <c r="AJL4" s="12"/>
      <c r="AJM4" s="12"/>
      <c r="AJN4" s="12"/>
      <c r="AJO4" s="12"/>
      <c r="AJP4" s="12"/>
      <c r="AJQ4" s="12"/>
      <c r="AJR4" s="12"/>
      <c r="AJS4" s="12"/>
      <c r="AJT4" s="12"/>
      <c r="AJU4" s="12"/>
      <c r="AJV4" s="12"/>
      <c r="AJW4" s="12"/>
      <c r="AJX4" s="12"/>
      <c r="AJY4" s="12"/>
      <c r="AJZ4" s="12"/>
      <c r="AKA4" s="12"/>
      <c r="AKB4" s="12"/>
      <c r="AKC4" s="12"/>
      <c r="AKD4" s="12"/>
      <c r="AKE4" s="12"/>
      <c r="AKF4" s="12"/>
      <c r="AKG4" s="12"/>
      <c r="AKH4" s="12"/>
      <c r="AKI4" s="12"/>
      <c r="AKJ4" s="12"/>
      <c r="AKK4" s="12"/>
      <c r="AKL4" s="12"/>
      <c r="AKM4" s="12"/>
      <c r="AKN4" s="12"/>
      <c r="AKO4" s="12"/>
      <c r="AKP4" s="12"/>
      <c r="AKQ4" s="12"/>
      <c r="AKR4" s="12"/>
      <c r="AKS4" s="12"/>
      <c r="AKT4" s="12"/>
      <c r="AKU4" s="12"/>
      <c r="AKV4" s="12"/>
      <c r="AKW4" s="12"/>
      <c r="AKX4" s="12"/>
      <c r="AKY4" s="12"/>
      <c r="AKZ4" s="12"/>
      <c r="ALA4" s="12"/>
      <c r="ALB4" s="12"/>
      <c r="ALC4" s="12"/>
      <c r="ALD4" s="12"/>
      <c r="ALE4" s="12"/>
      <c r="ALF4" s="12"/>
      <c r="ALG4" s="12"/>
      <c r="ALH4" s="12"/>
      <c r="ALI4" s="12"/>
      <c r="ALJ4" s="12"/>
      <c r="ALK4" s="12"/>
      <c r="ALL4" s="12"/>
      <c r="ALM4" s="12"/>
      <c r="ALN4" s="12"/>
      <c r="ALO4" s="12"/>
      <c r="ALP4" s="12"/>
      <c r="ALQ4" s="12"/>
      <c r="ALR4" s="12"/>
      <c r="ALS4" s="12"/>
      <c r="ALT4" s="12"/>
      <c r="ALU4" s="12"/>
      <c r="ALV4" s="12"/>
      <c r="ALW4" s="12"/>
      <c r="ALX4" s="12"/>
      <c r="ALY4" s="12"/>
      <c r="ALZ4" s="12"/>
      <c r="AMA4" s="12"/>
      <c r="AMB4" s="12"/>
    </row>
    <row r="5" spans="1:1022" ht="41.4">
      <c r="A5" s="116"/>
      <c r="B5" s="10" t="str">
        <f>Synthèse!B10</f>
        <v>1.2</v>
      </c>
      <c r="C5" s="2" t="str">
        <f>Synthèse!C10</f>
        <v>Chaque image de décoration est-elle correctement ignorée par les technologies d’assistance ?</v>
      </c>
      <c r="D5" s="10" t="s">
        <v>38</v>
      </c>
      <c r="E5" s="2" t="s">
        <v>342</v>
      </c>
      <c r="F5" s="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c r="NW5" s="12"/>
      <c r="NX5" s="12"/>
      <c r="NY5" s="12"/>
      <c r="NZ5" s="12"/>
      <c r="OA5" s="12"/>
      <c r="OB5" s="12"/>
      <c r="OC5" s="12"/>
      <c r="OD5" s="12"/>
      <c r="OE5" s="12"/>
      <c r="OF5" s="12"/>
      <c r="OG5" s="12"/>
      <c r="OH5" s="12"/>
      <c r="OI5" s="12"/>
      <c r="OJ5" s="12"/>
      <c r="OK5" s="12"/>
      <c r="OL5" s="12"/>
      <c r="OM5" s="12"/>
      <c r="ON5" s="12"/>
      <c r="OO5" s="12"/>
      <c r="OP5" s="12"/>
      <c r="OQ5" s="12"/>
      <c r="OR5" s="12"/>
      <c r="OS5" s="12"/>
      <c r="OT5" s="12"/>
      <c r="OU5" s="12"/>
      <c r="OV5" s="12"/>
      <c r="OW5" s="12"/>
      <c r="OX5" s="12"/>
      <c r="OY5" s="12"/>
      <c r="OZ5" s="12"/>
      <c r="PA5" s="12"/>
      <c r="PB5" s="12"/>
      <c r="PC5" s="12"/>
      <c r="PD5" s="12"/>
      <c r="PE5" s="12"/>
      <c r="PF5" s="12"/>
      <c r="PG5" s="12"/>
      <c r="PH5" s="12"/>
      <c r="PI5" s="12"/>
      <c r="PJ5" s="12"/>
      <c r="PK5" s="12"/>
      <c r="PL5" s="12"/>
      <c r="PM5" s="12"/>
      <c r="PN5" s="12"/>
      <c r="PO5" s="12"/>
      <c r="PP5" s="12"/>
      <c r="PQ5" s="12"/>
      <c r="PR5" s="12"/>
      <c r="PS5" s="12"/>
      <c r="PT5" s="12"/>
      <c r="PU5" s="12"/>
      <c r="PV5" s="12"/>
      <c r="PW5" s="12"/>
      <c r="PX5" s="12"/>
      <c r="PY5" s="12"/>
      <c r="PZ5" s="12"/>
      <c r="QA5" s="12"/>
      <c r="QB5" s="12"/>
      <c r="QC5" s="12"/>
      <c r="QD5" s="12"/>
      <c r="QE5" s="12"/>
      <c r="QF5" s="12"/>
      <c r="QG5" s="12"/>
      <c r="QH5" s="12"/>
      <c r="QI5" s="12"/>
      <c r="QJ5" s="12"/>
      <c r="QK5" s="12"/>
      <c r="QL5" s="12"/>
      <c r="QM5" s="12"/>
      <c r="QN5" s="12"/>
      <c r="QO5" s="12"/>
      <c r="QP5" s="12"/>
      <c r="QQ5" s="12"/>
      <c r="QR5" s="12"/>
      <c r="QS5" s="12"/>
      <c r="QT5" s="12"/>
      <c r="QU5" s="12"/>
      <c r="QV5" s="12"/>
      <c r="QW5" s="12"/>
      <c r="QX5" s="12"/>
      <c r="QY5" s="12"/>
      <c r="QZ5" s="12"/>
      <c r="RA5" s="12"/>
      <c r="RB5" s="12"/>
      <c r="RC5" s="12"/>
      <c r="RD5" s="12"/>
      <c r="RE5" s="12"/>
      <c r="RF5" s="12"/>
      <c r="RG5" s="12"/>
      <c r="RH5" s="12"/>
      <c r="RI5" s="12"/>
      <c r="RJ5" s="12"/>
      <c r="RK5" s="12"/>
      <c r="RL5" s="12"/>
      <c r="RM5" s="12"/>
      <c r="RN5" s="12"/>
      <c r="RO5" s="12"/>
      <c r="RP5" s="12"/>
      <c r="RQ5" s="12"/>
      <c r="RR5" s="12"/>
      <c r="RS5" s="12"/>
      <c r="RT5" s="12"/>
      <c r="RU5" s="12"/>
      <c r="RV5" s="12"/>
      <c r="RW5" s="12"/>
      <c r="RX5" s="12"/>
      <c r="RY5" s="12"/>
      <c r="RZ5" s="12"/>
      <c r="SA5" s="12"/>
      <c r="SB5" s="12"/>
      <c r="SC5" s="12"/>
      <c r="SD5" s="12"/>
      <c r="SE5" s="12"/>
      <c r="SF5" s="12"/>
      <c r="SG5" s="12"/>
      <c r="SH5" s="12"/>
      <c r="SI5" s="12"/>
      <c r="SJ5" s="12"/>
      <c r="SK5" s="12"/>
      <c r="SL5" s="12"/>
      <c r="SM5" s="12"/>
      <c r="SN5" s="12"/>
      <c r="SO5" s="12"/>
      <c r="SP5" s="12"/>
      <c r="SQ5" s="12"/>
      <c r="SR5" s="12"/>
      <c r="SS5" s="12"/>
      <c r="ST5" s="12"/>
      <c r="SU5" s="12"/>
      <c r="SV5" s="12"/>
      <c r="SW5" s="12"/>
      <c r="SX5" s="12"/>
      <c r="SY5" s="12"/>
      <c r="SZ5" s="12"/>
      <c r="TA5" s="12"/>
      <c r="TB5" s="12"/>
      <c r="TC5" s="12"/>
      <c r="TD5" s="12"/>
      <c r="TE5" s="12"/>
      <c r="TF5" s="12"/>
      <c r="TG5" s="12"/>
      <c r="TH5" s="12"/>
      <c r="TI5" s="12"/>
      <c r="TJ5" s="12"/>
      <c r="TK5" s="12"/>
      <c r="TL5" s="12"/>
      <c r="TM5" s="12"/>
      <c r="TN5" s="12"/>
      <c r="TO5" s="12"/>
      <c r="TP5" s="12"/>
      <c r="TQ5" s="12"/>
      <c r="TR5" s="12"/>
      <c r="TS5" s="12"/>
      <c r="TT5" s="12"/>
      <c r="TU5" s="12"/>
      <c r="TV5" s="12"/>
      <c r="TW5" s="12"/>
      <c r="TX5" s="12"/>
      <c r="TY5" s="12"/>
      <c r="TZ5" s="12"/>
      <c r="UA5" s="12"/>
      <c r="UB5" s="12"/>
      <c r="UC5" s="12"/>
      <c r="UD5" s="12"/>
      <c r="UE5" s="12"/>
      <c r="UF5" s="12"/>
      <c r="UG5" s="12"/>
      <c r="UH5" s="12"/>
      <c r="UI5" s="12"/>
      <c r="UJ5" s="12"/>
      <c r="UK5" s="12"/>
      <c r="UL5" s="12"/>
      <c r="UM5" s="12"/>
      <c r="UN5" s="12"/>
      <c r="UO5" s="12"/>
      <c r="UP5" s="12"/>
      <c r="UQ5" s="12"/>
      <c r="UR5" s="12"/>
      <c r="US5" s="12"/>
      <c r="UT5" s="12"/>
      <c r="UU5" s="12"/>
      <c r="UV5" s="12"/>
      <c r="UW5" s="12"/>
      <c r="UX5" s="12"/>
      <c r="UY5" s="12"/>
      <c r="UZ5" s="12"/>
      <c r="VA5" s="12"/>
      <c r="VB5" s="12"/>
      <c r="VC5" s="12"/>
      <c r="VD5" s="12"/>
      <c r="VE5" s="12"/>
      <c r="VF5" s="12"/>
      <c r="VG5" s="12"/>
      <c r="VH5" s="12"/>
      <c r="VI5" s="12"/>
      <c r="VJ5" s="12"/>
      <c r="VK5" s="12"/>
      <c r="VL5" s="12"/>
      <c r="VM5" s="12"/>
      <c r="VN5" s="12"/>
      <c r="VO5" s="12"/>
      <c r="VP5" s="12"/>
      <c r="VQ5" s="12"/>
      <c r="VR5" s="12"/>
      <c r="VS5" s="12"/>
      <c r="VT5" s="12"/>
      <c r="VU5" s="12"/>
      <c r="VV5" s="12"/>
      <c r="VW5" s="12"/>
      <c r="VX5" s="12"/>
      <c r="VY5" s="12"/>
      <c r="VZ5" s="12"/>
      <c r="WA5" s="12"/>
      <c r="WB5" s="12"/>
      <c r="WC5" s="12"/>
      <c r="WD5" s="12"/>
      <c r="WE5" s="12"/>
      <c r="WF5" s="12"/>
      <c r="WG5" s="12"/>
      <c r="WH5" s="12"/>
      <c r="WI5" s="12"/>
      <c r="WJ5" s="12"/>
      <c r="WK5" s="12"/>
      <c r="WL5" s="12"/>
      <c r="WM5" s="12"/>
      <c r="WN5" s="12"/>
      <c r="WO5" s="12"/>
      <c r="WP5" s="12"/>
      <c r="WQ5" s="12"/>
      <c r="WR5" s="12"/>
      <c r="WS5" s="12"/>
      <c r="WT5" s="12"/>
      <c r="WU5" s="12"/>
      <c r="WV5" s="12"/>
      <c r="WW5" s="12"/>
      <c r="WX5" s="12"/>
      <c r="WY5" s="12"/>
      <c r="WZ5" s="12"/>
      <c r="XA5" s="12"/>
      <c r="XB5" s="12"/>
      <c r="XC5" s="12"/>
      <c r="XD5" s="12"/>
      <c r="XE5" s="12"/>
      <c r="XF5" s="12"/>
      <c r="XG5" s="12"/>
      <c r="XH5" s="12"/>
      <c r="XI5" s="12"/>
      <c r="XJ5" s="12"/>
      <c r="XK5" s="12"/>
      <c r="XL5" s="12"/>
      <c r="XM5" s="12"/>
      <c r="XN5" s="12"/>
      <c r="XO5" s="12"/>
      <c r="XP5" s="12"/>
      <c r="XQ5" s="12"/>
      <c r="XR5" s="12"/>
      <c r="XS5" s="12"/>
      <c r="XT5" s="12"/>
      <c r="XU5" s="12"/>
      <c r="XV5" s="12"/>
      <c r="XW5" s="12"/>
      <c r="XX5" s="12"/>
      <c r="XY5" s="12"/>
      <c r="XZ5" s="12"/>
      <c r="YA5" s="12"/>
      <c r="YB5" s="12"/>
      <c r="YC5" s="12"/>
      <c r="YD5" s="12"/>
      <c r="YE5" s="12"/>
      <c r="YF5" s="12"/>
      <c r="YG5" s="12"/>
      <c r="YH5" s="12"/>
      <c r="YI5" s="12"/>
      <c r="YJ5" s="12"/>
      <c r="YK5" s="12"/>
      <c r="YL5" s="12"/>
      <c r="YM5" s="12"/>
      <c r="YN5" s="12"/>
      <c r="YO5" s="12"/>
      <c r="YP5" s="12"/>
      <c r="YQ5" s="12"/>
      <c r="YR5" s="12"/>
      <c r="YS5" s="12"/>
      <c r="YT5" s="12"/>
      <c r="YU5" s="12"/>
      <c r="YV5" s="12"/>
      <c r="YW5" s="12"/>
      <c r="YX5" s="12"/>
      <c r="YY5" s="12"/>
      <c r="YZ5" s="12"/>
      <c r="ZA5" s="12"/>
      <c r="ZB5" s="12"/>
      <c r="ZC5" s="12"/>
      <c r="ZD5" s="12"/>
      <c r="ZE5" s="12"/>
      <c r="ZF5" s="12"/>
      <c r="ZG5" s="12"/>
      <c r="ZH5" s="12"/>
      <c r="ZI5" s="12"/>
      <c r="ZJ5" s="12"/>
      <c r="ZK5" s="12"/>
      <c r="ZL5" s="12"/>
      <c r="ZM5" s="12"/>
      <c r="ZN5" s="12"/>
      <c r="ZO5" s="12"/>
      <c r="ZP5" s="12"/>
      <c r="ZQ5" s="12"/>
      <c r="ZR5" s="12"/>
      <c r="ZS5" s="12"/>
      <c r="ZT5" s="12"/>
      <c r="ZU5" s="12"/>
      <c r="ZV5" s="12"/>
      <c r="ZW5" s="12"/>
      <c r="ZX5" s="12"/>
      <c r="ZY5" s="12"/>
      <c r="ZZ5" s="12"/>
      <c r="AAA5" s="12"/>
      <c r="AAB5" s="12"/>
      <c r="AAC5" s="12"/>
      <c r="AAD5" s="12"/>
      <c r="AAE5" s="12"/>
      <c r="AAF5" s="12"/>
      <c r="AAG5" s="12"/>
      <c r="AAH5" s="12"/>
      <c r="AAI5" s="12"/>
      <c r="AAJ5" s="12"/>
      <c r="AAK5" s="12"/>
      <c r="AAL5" s="12"/>
      <c r="AAM5" s="12"/>
      <c r="AAN5" s="12"/>
      <c r="AAO5" s="12"/>
      <c r="AAP5" s="12"/>
      <c r="AAQ5" s="12"/>
      <c r="AAR5" s="12"/>
      <c r="AAS5" s="12"/>
      <c r="AAT5" s="12"/>
      <c r="AAU5" s="12"/>
      <c r="AAV5" s="12"/>
      <c r="AAW5" s="12"/>
      <c r="AAX5" s="12"/>
      <c r="AAY5" s="12"/>
      <c r="AAZ5" s="12"/>
      <c r="ABA5" s="12"/>
      <c r="ABB5" s="12"/>
      <c r="ABC5" s="12"/>
      <c r="ABD5" s="12"/>
      <c r="ABE5" s="12"/>
      <c r="ABF5" s="12"/>
      <c r="ABG5" s="12"/>
      <c r="ABH5" s="12"/>
      <c r="ABI5" s="12"/>
      <c r="ABJ5" s="12"/>
      <c r="ABK5" s="12"/>
      <c r="ABL5" s="12"/>
      <c r="ABM5" s="12"/>
      <c r="ABN5" s="12"/>
      <c r="ABO5" s="12"/>
      <c r="ABP5" s="12"/>
      <c r="ABQ5" s="12"/>
      <c r="ABR5" s="12"/>
      <c r="ABS5" s="12"/>
      <c r="ABT5" s="12"/>
      <c r="ABU5" s="12"/>
      <c r="ABV5" s="12"/>
      <c r="ABW5" s="12"/>
      <c r="ABX5" s="12"/>
      <c r="ABY5" s="12"/>
      <c r="ABZ5" s="12"/>
      <c r="ACA5" s="12"/>
      <c r="ACB5" s="12"/>
      <c r="ACC5" s="12"/>
      <c r="ACD5" s="12"/>
      <c r="ACE5" s="12"/>
      <c r="ACF5" s="12"/>
      <c r="ACG5" s="12"/>
      <c r="ACH5" s="12"/>
      <c r="ACI5" s="12"/>
      <c r="ACJ5" s="12"/>
      <c r="ACK5" s="12"/>
      <c r="ACL5" s="12"/>
      <c r="ACM5" s="12"/>
      <c r="ACN5" s="12"/>
      <c r="ACO5" s="12"/>
      <c r="ACP5" s="12"/>
      <c r="ACQ5" s="12"/>
      <c r="ACR5" s="12"/>
      <c r="ACS5" s="12"/>
      <c r="ACT5" s="12"/>
      <c r="ACU5" s="12"/>
      <c r="ACV5" s="12"/>
      <c r="ACW5" s="12"/>
      <c r="ACX5" s="12"/>
      <c r="ACY5" s="12"/>
      <c r="ACZ5" s="12"/>
      <c r="ADA5" s="12"/>
      <c r="ADB5" s="12"/>
      <c r="ADC5" s="12"/>
      <c r="ADD5" s="12"/>
      <c r="ADE5" s="12"/>
      <c r="ADF5" s="12"/>
      <c r="ADG5" s="12"/>
      <c r="ADH5" s="12"/>
      <c r="ADI5" s="12"/>
      <c r="ADJ5" s="12"/>
      <c r="ADK5" s="12"/>
      <c r="ADL5" s="12"/>
      <c r="ADM5" s="12"/>
      <c r="ADN5" s="12"/>
      <c r="ADO5" s="12"/>
      <c r="ADP5" s="12"/>
      <c r="ADQ5" s="12"/>
      <c r="ADR5" s="12"/>
      <c r="ADS5" s="12"/>
      <c r="ADT5" s="12"/>
      <c r="ADU5" s="12"/>
      <c r="ADV5" s="12"/>
      <c r="ADW5" s="12"/>
      <c r="ADX5" s="12"/>
      <c r="ADY5" s="12"/>
      <c r="ADZ5" s="12"/>
      <c r="AEA5" s="12"/>
      <c r="AEB5" s="12"/>
      <c r="AEC5" s="12"/>
      <c r="AED5" s="12"/>
      <c r="AEE5" s="12"/>
      <c r="AEF5" s="12"/>
      <c r="AEG5" s="12"/>
      <c r="AEH5" s="12"/>
      <c r="AEI5" s="12"/>
      <c r="AEJ5" s="12"/>
      <c r="AEK5" s="12"/>
      <c r="AEL5" s="12"/>
      <c r="AEM5" s="12"/>
      <c r="AEN5" s="12"/>
      <c r="AEO5" s="12"/>
      <c r="AEP5" s="12"/>
      <c r="AEQ5" s="12"/>
      <c r="AER5" s="12"/>
      <c r="AES5" s="12"/>
      <c r="AET5" s="12"/>
      <c r="AEU5" s="12"/>
      <c r="AEV5" s="12"/>
      <c r="AEW5" s="12"/>
      <c r="AEX5" s="12"/>
      <c r="AEY5" s="12"/>
      <c r="AEZ5" s="12"/>
      <c r="AFA5" s="12"/>
      <c r="AFB5" s="12"/>
      <c r="AFC5" s="12"/>
      <c r="AFD5" s="12"/>
      <c r="AFE5" s="12"/>
      <c r="AFF5" s="12"/>
      <c r="AFG5" s="12"/>
      <c r="AFH5" s="12"/>
      <c r="AFI5" s="12"/>
      <c r="AFJ5" s="12"/>
      <c r="AFK5" s="12"/>
      <c r="AFL5" s="12"/>
      <c r="AFM5" s="12"/>
      <c r="AFN5" s="12"/>
      <c r="AFO5" s="12"/>
      <c r="AFP5" s="12"/>
      <c r="AFQ5" s="12"/>
      <c r="AFR5" s="12"/>
      <c r="AFS5" s="12"/>
      <c r="AFT5" s="12"/>
      <c r="AFU5" s="12"/>
      <c r="AFV5" s="12"/>
      <c r="AFW5" s="12"/>
      <c r="AFX5" s="12"/>
      <c r="AFY5" s="12"/>
      <c r="AFZ5" s="12"/>
      <c r="AGA5" s="12"/>
      <c r="AGB5" s="12"/>
      <c r="AGC5" s="12"/>
      <c r="AGD5" s="12"/>
      <c r="AGE5" s="12"/>
      <c r="AGF5" s="12"/>
      <c r="AGG5" s="12"/>
      <c r="AGH5" s="12"/>
      <c r="AGI5" s="12"/>
      <c r="AGJ5" s="12"/>
      <c r="AGK5" s="12"/>
      <c r="AGL5" s="12"/>
      <c r="AGM5" s="12"/>
      <c r="AGN5" s="12"/>
      <c r="AGO5" s="12"/>
      <c r="AGP5" s="12"/>
      <c r="AGQ5" s="12"/>
      <c r="AGR5" s="12"/>
      <c r="AGS5" s="12"/>
      <c r="AGT5" s="12"/>
      <c r="AGU5" s="12"/>
      <c r="AGV5" s="12"/>
      <c r="AGW5" s="12"/>
      <c r="AGX5" s="12"/>
      <c r="AGY5" s="12"/>
      <c r="AGZ5" s="12"/>
      <c r="AHA5" s="12"/>
      <c r="AHB5" s="12"/>
      <c r="AHC5" s="12"/>
      <c r="AHD5" s="12"/>
      <c r="AHE5" s="12"/>
      <c r="AHF5" s="12"/>
      <c r="AHG5" s="12"/>
      <c r="AHH5" s="12"/>
      <c r="AHI5" s="12"/>
      <c r="AHJ5" s="12"/>
      <c r="AHK5" s="12"/>
      <c r="AHL5" s="12"/>
      <c r="AHM5" s="12"/>
      <c r="AHN5" s="12"/>
      <c r="AHO5" s="12"/>
      <c r="AHP5" s="12"/>
      <c r="AHQ5" s="12"/>
      <c r="AHR5" s="12"/>
      <c r="AHS5" s="12"/>
      <c r="AHT5" s="12"/>
      <c r="AHU5" s="12"/>
      <c r="AHV5" s="12"/>
      <c r="AHW5" s="12"/>
      <c r="AHX5" s="12"/>
      <c r="AHY5" s="12"/>
      <c r="AHZ5" s="12"/>
      <c r="AIA5" s="12"/>
      <c r="AIB5" s="12"/>
      <c r="AIC5" s="12"/>
      <c r="AID5" s="12"/>
      <c r="AIE5" s="12"/>
      <c r="AIF5" s="12"/>
      <c r="AIG5" s="12"/>
      <c r="AIH5" s="12"/>
      <c r="AII5" s="12"/>
      <c r="AIJ5" s="12"/>
      <c r="AIK5" s="12"/>
      <c r="AIL5" s="12"/>
      <c r="AIM5" s="12"/>
      <c r="AIN5" s="12"/>
      <c r="AIO5" s="12"/>
      <c r="AIP5" s="12"/>
      <c r="AIQ5" s="12"/>
      <c r="AIR5" s="12"/>
      <c r="AIS5" s="12"/>
      <c r="AIT5" s="12"/>
      <c r="AIU5" s="12"/>
      <c r="AIV5" s="12"/>
      <c r="AIW5" s="12"/>
      <c r="AIX5" s="12"/>
      <c r="AIY5" s="12"/>
      <c r="AIZ5" s="12"/>
      <c r="AJA5" s="12"/>
      <c r="AJB5" s="12"/>
      <c r="AJC5" s="12"/>
      <c r="AJD5" s="12"/>
      <c r="AJE5" s="12"/>
      <c r="AJF5" s="12"/>
      <c r="AJG5" s="12"/>
      <c r="AJH5" s="12"/>
      <c r="AJI5" s="12"/>
      <c r="AJJ5" s="12"/>
      <c r="AJK5" s="12"/>
      <c r="AJL5" s="12"/>
      <c r="AJM5" s="12"/>
      <c r="AJN5" s="12"/>
      <c r="AJO5" s="12"/>
      <c r="AJP5" s="12"/>
      <c r="AJQ5" s="12"/>
      <c r="AJR5" s="12"/>
      <c r="AJS5" s="12"/>
      <c r="AJT5" s="12"/>
      <c r="AJU5" s="12"/>
      <c r="AJV5" s="12"/>
      <c r="AJW5" s="12"/>
      <c r="AJX5" s="12"/>
      <c r="AJY5" s="12"/>
      <c r="AJZ5" s="12"/>
      <c r="AKA5" s="12"/>
      <c r="AKB5" s="12"/>
      <c r="AKC5" s="12"/>
      <c r="AKD5" s="12"/>
      <c r="AKE5" s="12"/>
      <c r="AKF5" s="12"/>
      <c r="AKG5" s="12"/>
      <c r="AKH5" s="12"/>
      <c r="AKI5" s="12"/>
      <c r="AKJ5" s="12"/>
      <c r="AKK5" s="12"/>
      <c r="AKL5" s="12"/>
      <c r="AKM5" s="12"/>
      <c r="AKN5" s="12"/>
      <c r="AKO5" s="12"/>
      <c r="AKP5" s="12"/>
      <c r="AKQ5" s="12"/>
      <c r="AKR5" s="12"/>
      <c r="AKS5" s="12"/>
      <c r="AKT5" s="12"/>
      <c r="AKU5" s="12"/>
      <c r="AKV5" s="12"/>
      <c r="AKW5" s="12"/>
      <c r="AKX5" s="12"/>
      <c r="AKY5" s="12"/>
      <c r="AKZ5" s="12"/>
      <c r="ALA5" s="12"/>
      <c r="ALB5" s="12"/>
      <c r="ALC5" s="12"/>
      <c r="ALD5" s="12"/>
      <c r="ALE5" s="12"/>
      <c r="ALF5" s="12"/>
      <c r="ALG5" s="12"/>
      <c r="ALH5" s="12"/>
      <c r="ALI5" s="12"/>
      <c r="ALJ5" s="12"/>
      <c r="ALK5" s="12"/>
      <c r="ALL5" s="12"/>
      <c r="ALM5" s="12"/>
      <c r="ALN5" s="12"/>
      <c r="ALO5" s="12"/>
      <c r="ALP5" s="12"/>
      <c r="ALQ5" s="12"/>
      <c r="ALR5" s="12"/>
      <c r="ALS5" s="12"/>
      <c r="ALT5" s="12"/>
      <c r="ALU5" s="12"/>
      <c r="ALV5" s="12"/>
      <c r="ALW5" s="12"/>
      <c r="ALX5" s="12"/>
      <c r="ALY5" s="12"/>
      <c r="ALZ5" s="12"/>
      <c r="AMA5" s="12"/>
      <c r="AMB5" s="12"/>
    </row>
    <row r="6" spans="1:1022" ht="41.4">
      <c r="A6" s="116"/>
      <c r="B6" s="10" t="str">
        <f>Synthèse!B11</f>
        <v>1.3</v>
      </c>
      <c r="C6" s="2" t="str">
        <f>Synthèse!C11</f>
        <v>Pour chaque image porteuse d'information ayant une alternative textuelle, cette alternative est-elle pertinente (hors cas particuliers) ?</v>
      </c>
      <c r="D6" s="10" t="s">
        <v>38</v>
      </c>
      <c r="E6" s="2" t="s">
        <v>397</v>
      </c>
      <c r="F6" s="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12"/>
      <c r="OM6" s="12"/>
      <c r="ON6" s="12"/>
      <c r="OO6" s="12"/>
      <c r="OP6" s="12"/>
      <c r="OQ6" s="12"/>
      <c r="OR6" s="12"/>
      <c r="OS6" s="12"/>
      <c r="OT6" s="12"/>
      <c r="OU6" s="12"/>
      <c r="OV6" s="12"/>
      <c r="OW6" s="12"/>
      <c r="OX6" s="12"/>
      <c r="OY6" s="12"/>
      <c r="OZ6" s="12"/>
      <c r="PA6" s="12"/>
      <c r="PB6" s="12"/>
      <c r="PC6" s="12"/>
      <c r="PD6" s="12"/>
      <c r="PE6" s="12"/>
      <c r="PF6" s="12"/>
      <c r="PG6" s="12"/>
      <c r="PH6" s="12"/>
      <c r="PI6" s="12"/>
      <c r="PJ6" s="12"/>
      <c r="PK6" s="12"/>
      <c r="PL6" s="12"/>
      <c r="PM6" s="12"/>
      <c r="PN6" s="12"/>
      <c r="PO6" s="12"/>
      <c r="PP6" s="12"/>
      <c r="PQ6" s="12"/>
      <c r="PR6" s="12"/>
      <c r="PS6" s="12"/>
      <c r="PT6" s="12"/>
      <c r="PU6" s="12"/>
      <c r="PV6" s="12"/>
      <c r="PW6" s="12"/>
      <c r="PX6" s="12"/>
      <c r="PY6" s="12"/>
      <c r="PZ6" s="12"/>
      <c r="QA6" s="12"/>
      <c r="QB6" s="12"/>
      <c r="QC6" s="12"/>
      <c r="QD6" s="12"/>
      <c r="QE6" s="12"/>
      <c r="QF6" s="12"/>
      <c r="QG6" s="12"/>
      <c r="QH6" s="12"/>
      <c r="QI6" s="12"/>
      <c r="QJ6" s="12"/>
      <c r="QK6" s="12"/>
      <c r="QL6" s="12"/>
      <c r="QM6" s="12"/>
      <c r="QN6" s="12"/>
      <c r="QO6" s="12"/>
      <c r="QP6" s="12"/>
      <c r="QQ6" s="12"/>
      <c r="QR6" s="12"/>
      <c r="QS6" s="12"/>
      <c r="QT6" s="12"/>
      <c r="QU6" s="12"/>
      <c r="QV6" s="12"/>
      <c r="QW6" s="12"/>
      <c r="QX6" s="12"/>
      <c r="QY6" s="12"/>
      <c r="QZ6" s="12"/>
      <c r="RA6" s="12"/>
      <c r="RB6" s="12"/>
      <c r="RC6" s="12"/>
      <c r="RD6" s="12"/>
      <c r="RE6" s="12"/>
      <c r="RF6" s="12"/>
      <c r="RG6" s="12"/>
      <c r="RH6" s="12"/>
      <c r="RI6" s="12"/>
      <c r="RJ6" s="12"/>
      <c r="RK6" s="12"/>
      <c r="RL6" s="12"/>
      <c r="RM6" s="12"/>
      <c r="RN6" s="12"/>
      <c r="RO6" s="12"/>
      <c r="RP6" s="12"/>
      <c r="RQ6" s="12"/>
      <c r="RR6" s="12"/>
      <c r="RS6" s="12"/>
      <c r="RT6" s="12"/>
      <c r="RU6" s="12"/>
      <c r="RV6" s="12"/>
      <c r="RW6" s="12"/>
      <c r="RX6" s="12"/>
      <c r="RY6" s="12"/>
      <c r="RZ6" s="12"/>
      <c r="SA6" s="12"/>
      <c r="SB6" s="12"/>
      <c r="SC6" s="12"/>
      <c r="SD6" s="12"/>
      <c r="SE6" s="12"/>
      <c r="SF6" s="12"/>
      <c r="SG6" s="12"/>
      <c r="SH6" s="12"/>
      <c r="SI6" s="12"/>
      <c r="SJ6" s="12"/>
      <c r="SK6" s="12"/>
      <c r="SL6" s="12"/>
      <c r="SM6" s="12"/>
      <c r="SN6" s="12"/>
      <c r="SO6" s="12"/>
      <c r="SP6" s="12"/>
      <c r="SQ6" s="12"/>
      <c r="SR6" s="12"/>
      <c r="SS6" s="12"/>
      <c r="ST6" s="12"/>
      <c r="SU6" s="12"/>
      <c r="SV6" s="12"/>
      <c r="SW6" s="12"/>
      <c r="SX6" s="12"/>
      <c r="SY6" s="12"/>
      <c r="SZ6" s="12"/>
      <c r="TA6" s="12"/>
      <c r="TB6" s="12"/>
      <c r="TC6" s="12"/>
      <c r="TD6" s="12"/>
      <c r="TE6" s="12"/>
      <c r="TF6" s="12"/>
      <c r="TG6" s="12"/>
      <c r="TH6" s="12"/>
      <c r="TI6" s="12"/>
      <c r="TJ6" s="12"/>
      <c r="TK6" s="12"/>
      <c r="TL6" s="12"/>
      <c r="TM6" s="12"/>
      <c r="TN6" s="12"/>
      <c r="TO6" s="12"/>
      <c r="TP6" s="12"/>
      <c r="TQ6" s="12"/>
      <c r="TR6" s="12"/>
      <c r="TS6" s="12"/>
      <c r="TT6" s="12"/>
      <c r="TU6" s="12"/>
      <c r="TV6" s="12"/>
      <c r="TW6" s="12"/>
      <c r="TX6" s="12"/>
      <c r="TY6" s="12"/>
      <c r="TZ6" s="12"/>
      <c r="UA6" s="12"/>
      <c r="UB6" s="12"/>
      <c r="UC6" s="12"/>
      <c r="UD6" s="12"/>
      <c r="UE6" s="12"/>
      <c r="UF6" s="12"/>
      <c r="UG6" s="12"/>
      <c r="UH6" s="12"/>
      <c r="UI6" s="12"/>
      <c r="UJ6" s="12"/>
      <c r="UK6" s="12"/>
      <c r="UL6" s="12"/>
      <c r="UM6" s="12"/>
      <c r="UN6" s="12"/>
      <c r="UO6" s="12"/>
      <c r="UP6" s="12"/>
      <c r="UQ6" s="12"/>
      <c r="UR6" s="12"/>
      <c r="US6" s="12"/>
      <c r="UT6" s="12"/>
      <c r="UU6" s="12"/>
      <c r="UV6" s="12"/>
      <c r="UW6" s="12"/>
      <c r="UX6" s="12"/>
      <c r="UY6" s="12"/>
      <c r="UZ6" s="12"/>
      <c r="VA6" s="12"/>
      <c r="VB6" s="12"/>
      <c r="VC6" s="12"/>
      <c r="VD6" s="12"/>
      <c r="VE6" s="12"/>
      <c r="VF6" s="12"/>
      <c r="VG6" s="12"/>
      <c r="VH6" s="12"/>
      <c r="VI6" s="12"/>
      <c r="VJ6" s="12"/>
      <c r="VK6" s="12"/>
      <c r="VL6" s="12"/>
      <c r="VM6" s="12"/>
      <c r="VN6" s="12"/>
      <c r="VO6" s="12"/>
      <c r="VP6" s="12"/>
      <c r="VQ6" s="12"/>
      <c r="VR6" s="12"/>
      <c r="VS6" s="12"/>
      <c r="VT6" s="12"/>
      <c r="VU6" s="12"/>
      <c r="VV6" s="12"/>
      <c r="VW6" s="12"/>
      <c r="VX6" s="12"/>
      <c r="VY6" s="12"/>
      <c r="VZ6" s="12"/>
      <c r="WA6" s="12"/>
      <c r="WB6" s="12"/>
      <c r="WC6" s="12"/>
      <c r="WD6" s="12"/>
      <c r="WE6" s="12"/>
      <c r="WF6" s="12"/>
      <c r="WG6" s="12"/>
      <c r="WH6" s="12"/>
      <c r="WI6" s="12"/>
      <c r="WJ6" s="12"/>
      <c r="WK6" s="12"/>
      <c r="WL6" s="12"/>
      <c r="WM6" s="12"/>
      <c r="WN6" s="12"/>
      <c r="WO6" s="12"/>
      <c r="WP6" s="12"/>
      <c r="WQ6" s="12"/>
      <c r="WR6" s="12"/>
      <c r="WS6" s="12"/>
      <c r="WT6" s="12"/>
      <c r="WU6" s="12"/>
      <c r="WV6" s="12"/>
      <c r="WW6" s="12"/>
      <c r="WX6" s="12"/>
      <c r="WY6" s="12"/>
      <c r="WZ6" s="12"/>
      <c r="XA6" s="12"/>
      <c r="XB6" s="12"/>
      <c r="XC6" s="12"/>
      <c r="XD6" s="12"/>
      <c r="XE6" s="12"/>
      <c r="XF6" s="12"/>
      <c r="XG6" s="12"/>
      <c r="XH6" s="12"/>
      <c r="XI6" s="12"/>
      <c r="XJ6" s="12"/>
      <c r="XK6" s="12"/>
      <c r="XL6" s="12"/>
      <c r="XM6" s="12"/>
      <c r="XN6" s="12"/>
      <c r="XO6" s="12"/>
      <c r="XP6" s="12"/>
      <c r="XQ6" s="12"/>
      <c r="XR6" s="12"/>
      <c r="XS6" s="12"/>
      <c r="XT6" s="12"/>
      <c r="XU6" s="12"/>
      <c r="XV6" s="12"/>
      <c r="XW6" s="12"/>
      <c r="XX6" s="12"/>
      <c r="XY6" s="12"/>
      <c r="XZ6" s="12"/>
      <c r="YA6" s="12"/>
      <c r="YB6" s="12"/>
      <c r="YC6" s="12"/>
      <c r="YD6" s="12"/>
      <c r="YE6" s="12"/>
      <c r="YF6" s="12"/>
      <c r="YG6" s="12"/>
      <c r="YH6" s="12"/>
      <c r="YI6" s="12"/>
      <c r="YJ6" s="12"/>
      <c r="YK6" s="12"/>
      <c r="YL6" s="12"/>
      <c r="YM6" s="12"/>
      <c r="YN6" s="12"/>
      <c r="YO6" s="12"/>
      <c r="YP6" s="12"/>
      <c r="YQ6" s="12"/>
      <c r="YR6" s="12"/>
      <c r="YS6" s="12"/>
      <c r="YT6" s="12"/>
      <c r="YU6" s="12"/>
      <c r="YV6" s="12"/>
      <c r="YW6" s="12"/>
      <c r="YX6" s="12"/>
      <c r="YY6" s="12"/>
      <c r="YZ6" s="12"/>
      <c r="ZA6" s="12"/>
      <c r="ZB6" s="12"/>
      <c r="ZC6" s="12"/>
      <c r="ZD6" s="12"/>
      <c r="ZE6" s="12"/>
      <c r="ZF6" s="12"/>
      <c r="ZG6" s="12"/>
      <c r="ZH6" s="12"/>
      <c r="ZI6" s="12"/>
      <c r="ZJ6" s="12"/>
      <c r="ZK6" s="12"/>
      <c r="ZL6" s="12"/>
      <c r="ZM6" s="12"/>
      <c r="ZN6" s="12"/>
      <c r="ZO6" s="12"/>
      <c r="ZP6" s="12"/>
      <c r="ZQ6" s="12"/>
      <c r="ZR6" s="12"/>
      <c r="ZS6" s="12"/>
      <c r="ZT6" s="12"/>
      <c r="ZU6" s="12"/>
      <c r="ZV6" s="12"/>
      <c r="ZW6" s="12"/>
      <c r="ZX6" s="12"/>
      <c r="ZY6" s="12"/>
      <c r="ZZ6" s="12"/>
      <c r="AAA6" s="12"/>
      <c r="AAB6" s="12"/>
      <c r="AAC6" s="12"/>
      <c r="AAD6" s="12"/>
      <c r="AAE6" s="12"/>
      <c r="AAF6" s="12"/>
      <c r="AAG6" s="12"/>
      <c r="AAH6" s="12"/>
      <c r="AAI6" s="12"/>
      <c r="AAJ6" s="12"/>
      <c r="AAK6" s="12"/>
      <c r="AAL6" s="12"/>
      <c r="AAM6" s="12"/>
      <c r="AAN6" s="12"/>
      <c r="AAO6" s="12"/>
      <c r="AAP6" s="12"/>
      <c r="AAQ6" s="12"/>
      <c r="AAR6" s="12"/>
      <c r="AAS6" s="12"/>
      <c r="AAT6" s="12"/>
      <c r="AAU6" s="12"/>
      <c r="AAV6" s="12"/>
      <c r="AAW6" s="12"/>
      <c r="AAX6" s="12"/>
      <c r="AAY6" s="12"/>
      <c r="AAZ6" s="12"/>
      <c r="ABA6" s="12"/>
      <c r="ABB6" s="12"/>
      <c r="ABC6" s="12"/>
      <c r="ABD6" s="12"/>
      <c r="ABE6" s="12"/>
      <c r="ABF6" s="12"/>
      <c r="ABG6" s="12"/>
      <c r="ABH6" s="12"/>
      <c r="ABI6" s="12"/>
      <c r="ABJ6" s="12"/>
      <c r="ABK6" s="12"/>
      <c r="ABL6" s="12"/>
      <c r="ABM6" s="12"/>
      <c r="ABN6" s="12"/>
      <c r="ABO6" s="12"/>
      <c r="ABP6" s="12"/>
      <c r="ABQ6" s="12"/>
      <c r="ABR6" s="12"/>
      <c r="ABS6" s="12"/>
      <c r="ABT6" s="12"/>
      <c r="ABU6" s="12"/>
      <c r="ABV6" s="12"/>
      <c r="ABW6" s="12"/>
      <c r="ABX6" s="12"/>
      <c r="ABY6" s="12"/>
      <c r="ABZ6" s="12"/>
      <c r="ACA6" s="12"/>
      <c r="ACB6" s="12"/>
      <c r="ACC6" s="12"/>
      <c r="ACD6" s="12"/>
      <c r="ACE6" s="12"/>
      <c r="ACF6" s="12"/>
      <c r="ACG6" s="12"/>
      <c r="ACH6" s="12"/>
      <c r="ACI6" s="12"/>
      <c r="ACJ6" s="12"/>
      <c r="ACK6" s="12"/>
      <c r="ACL6" s="12"/>
      <c r="ACM6" s="12"/>
      <c r="ACN6" s="12"/>
      <c r="ACO6" s="12"/>
      <c r="ACP6" s="12"/>
      <c r="ACQ6" s="12"/>
      <c r="ACR6" s="12"/>
      <c r="ACS6" s="12"/>
      <c r="ACT6" s="12"/>
      <c r="ACU6" s="12"/>
      <c r="ACV6" s="12"/>
      <c r="ACW6" s="12"/>
      <c r="ACX6" s="12"/>
      <c r="ACY6" s="12"/>
      <c r="ACZ6" s="12"/>
      <c r="ADA6" s="12"/>
      <c r="ADB6" s="12"/>
      <c r="ADC6" s="12"/>
      <c r="ADD6" s="12"/>
      <c r="ADE6" s="12"/>
      <c r="ADF6" s="12"/>
      <c r="ADG6" s="12"/>
      <c r="ADH6" s="12"/>
      <c r="ADI6" s="12"/>
      <c r="ADJ6" s="12"/>
      <c r="ADK6" s="12"/>
      <c r="ADL6" s="12"/>
      <c r="ADM6" s="12"/>
      <c r="ADN6" s="12"/>
      <c r="ADO6" s="12"/>
      <c r="ADP6" s="12"/>
      <c r="ADQ6" s="12"/>
      <c r="ADR6" s="12"/>
      <c r="ADS6" s="12"/>
      <c r="ADT6" s="12"/>
      <c r="ADU6" s="12"/>
      <c r="ADV6" s="12"/>
      <c r="ADW6" s="12"/>
      <c r="ADX6" s="12"/>
      <c r="ADY6" s="12"/>
      <c r="ADZ6" s="12"/>
      <c r="AEA6" s="12"/>
      <c r="AEB6" s="12"/>
      <c r="AEC6" s="12"/>
      <c r="AED6" s="12"/>
      <c r="AEE6" s="12"/>
      <c r="AEF6" s="12"/>
      <c r="AEG6" s="12"/>
      <c r="AEH6" s="12"/>
      <c r="AEI6" s="12"/>
      <c r="AEJ6" s="12"/>
      <c r="AEK6" s="12"/>
      <c r="AEL6" s="12"/>
      <c r="AEM6" s="12"/>
      <c r="AEN6" s="12"/>
      <c r="AEO6" s="12"/>
      <c r="AEP6" s="12"/>
      <c r="AEQ6" s="12"/>
      <c r="AER6" s="12"/>
      <c r="AES6" s="12"/>
      <c r="AET6" s="12"/>
      <c r="AEU6" s="12"/>
      <c r="AEV6" s="12"/>
      <c r="AEW6" s="12"/>
      <c r="AEX6" s="12"/>
      <c r="AEY6" s="12"/>
      <c r="AEZ6" s="12"/>
      <c r="AFA6" s="12"/>
      <c r="AFB6" s="12"/>
      <c r="AFC6" s="12"/>
      <c r="AFD6" s="12"/>
      <c r="AFE6" s="12"/>
      <c r="AFF6" s="12"/>
      <c r="AFG6" s="12"/>
      <c r="AFH6" s="12"/>
      <c r="AFI6" s="12"/>
      <c r="AFJ6" s="12"/>
      <c r="AFK6" s="12"/>
      <c r="AFL6" s="12"/>
      <c r="AFM6" s="12"/>
      <c r="AFN6" s="12"/>
      <c r="AFO6" s="12"/>
      <c r="AFP6" s="12"/>
      <c r="AFQ6" s="12"/>
      <c r="AFR6" s="12"/>
      <c r="AFS6" s="12"/>
      <c r="AFT6" s="12"/>
      <c r="AFU6" s="12"/>
      <c r="AFV6" s="12"/>
      <c r="AFW6" s="12"/>
      <c r="AFX6" s="12"/>
      <c r="AFY6" s="12"/>
      <c r="AFZ6" s="12"/>
      <c r="AGA6" s="12"/>
      <c r="AGB6" s="12"/>
      <c r="AGC6" s="12"/>
      <c r="AGD6" s="12"/>
      <c r="AGE6" s="12"/>
      <c r="AGF6" s="12"/>
      <c r="AGG6" s="12"/>
      <c r="AGH6" s="12"/>
      <c r="AGI6" s="12"/>
      <c r="AGJ6" s="12"/>
      <c r="AGK6" s="12"/>
      <c r="AGL6" s="12"/>
      <c r="AGM6" s="12"/>
      <c r="AGN6" s="12"/>
      <c r="AGO6" s="12"/>
      <c r="AGP6" s="12"/>
      <c r="AGQ6" s="12"/>
      <c r="AGR6" s="12"/>
      <c r="AGS6" s="12"/>
      <c r="AGT6" s="12"/>
      <c r="AGU6" s="12"/>
      <c r="AGV6" s="12"/>
      <c r="AGW6" s="12"/>
      <c r="AGX6" s="12"/>
      <c r="AGY6" s="12"/>
      <c r="AGZ6" s="12"/>
      <c r="AHA6" s="12"/>
      <c r="AHB6" s="12"/>
      <c r="AHC6" s="12"/>
      <c r="AHD6" s="12"/>
      <c r="AHE6" s="12"/>
      <c r="AHF6" s="12"/>
      <c r="AHG6" s="12"/>
      <c r="AHH6" s="12"/>
      <c r="AHI6" s="12"/>
      <c r="AHJ6" s="12"/>
      <c r="AHK6" s="12"/>
      <c r="AHL6" s="12"/>
      <c r="AHM6" s="12"/>
      <c r="AHN6" s="12"/>
      <c r="AHO6" s="12"/>
      <c r="AHP6" s="12"/>
      <c r="AHQ6" s="12"/>
      <c r="AHR6" s="12"/>
      <c r="AHS6" s="12"/>
      <c r="AHT6" s="12"/>
      <c r="AHU6" s="12"/>
      <c r="AHV6" s="12"/>
      <c r="AHW6" s="12"/>
      <c r="AHX6" s="12"/>
      <c r="AHY6" s="12"/>
      <c r="AHZ6" s="12"/>
      <c r="AIA6" s="12"/>
      <c r="AIB6" s="12"/>
      <c r="AIC6" s="12"/>
      <c r="AID6" s="12"/>
      <c r="AIE6" s="12"/>
      <c r="AIF6" s="12"/>
      <c r="AIG6" s="12"/>
      <c r="AIH6" s="12"/>
      <c r="AII6" s="12"/>
      <c r="AIJ6" s="12"/>
      <c r="AIK6" s="12"/>
      <c r="AIL6" s="12"/>
      <c r="AIM6" s="12"/>
      <c r="AIN6" s="12"/>
      <c r="AIO6" s="12"/>
      <c r="AIP6" s="12"/>
      <c r="AIQ6" s="12"/>
      <c r="AIR6" s="12"/>
      <c r="AIS6" s="12"/>
      <c r="AIT6" s="12"/>
      <c r="AIU6" s="12"/>
      <c r="AIV6" s="12"/>
      <c r="AIW6" s="12"/>
      <c r="AIX6" s="12"/>
      <c r="AIY6" s="12"/>
      <c r="AIZ6" s="12"/>
      <c r="AJA6" s="12"/>
      <c r="AJB6" s="12"/>
      <c r="AJC6" s="12"/>
      <c r="AJD6" s="12"/>
      <c r="AJE6" s="12"/>
      <c r="AJF6" s="12"/>
      <c r="AJG6" s="12"/>
      <c r="AJH6" s="12"/>
      <c r="AJI6" s="12"/>
      <c r="AJJ6" s="12"/>
      <c r="AJK6" s="12"/>
      <c r="AJL6" s="12"/>
      <c r="AJM6" s="12"/>
      <c r="AJN6" s="12"/>
      <c r="AJO6" s="12"/>
      <c r="AJP6" s="12"/>
      <c r="AJQ6" s="12"/>
      <c r="AJR6" s="12"/>
      <c r="AJS6" s="12"/>
      <c r="AJT6" s="12"/>
      <c r="AJU6" s="12"/>
      <c r="AJV6" s="12"/>
      <c r="AJW6" s="12"/>
      <c r="AJX6" s="12"/>
      <c r="AJY6" s="12"/>
      <c r="AJZ6" s="12"/>
      <c r="AKA6" s="12"/>
      <c r="AKB6" s="12"/>
      <c r="AKC6" s="12"/>
      <c r="AKD6" s="12"/>
      <c r="AKE6" s="12"/>
      <c r="AKF6" s="12"/>
      <c r="AKG6" s="12"/>
      <c r="AKH6" s="12"/>
      <c r="AKI6" s="12"/>
      <c r="AKJ6" s="12"/>
      <c r="AKK6" s="12"/>
      <c r="AKL6" s="12"/>
      <c r="AKM6" s="12"/>
      <c r="AKN6" s="12"/>
      <c r="AKO6" s="12"/>
      <c r="AKP6" s="12"/>
      <c r="AKQ6" s="12"/>
      <c r="AKR6" s="12"/>
      <c r="AKS6" s="12"/>
      <c r="AKT6" s="12"/>
      <c r="AKU6" s="12"/>
      <c r="AKV6" s="12"/>
      <c r="AKW6" s="12"/>
      <c r="AKX6" s="12"/>
      <c r="AKY6" s="12"/>
      <c r="AKZ6" s="12"/>
      <c r="ALA6" s="12"/>
      <c r="ALB6" s="12"/>
      <c r="ALC6" s="12"/>
      <c r="ALD6" s="12"/>
      <c r="ALE6" s="12"/>
      <c r="ALF6" s="12"/>
      <c r="ALG6" s="12"/>
      <c r="ALH6" s="12"/>
      <c r="ALI6" s="12"/>
      <c r="ALJ6" s="12"/>
      <c r="ALK6" s="12"/>
      <c r="ALL6" s="12"/>
      <c r="ALM6" s="12"/>
      <c r="ALN6" s="12"/>
      <c r="ALO6" s="12"/>
      <c r="ALP6" s="12"/>
      <c r="ALQ6" s="12"/>
      <c r="ALR6" s="12"/>
      <c r="ALS6" s="12"/>
      <c r="ALT6" s="12"/>
      <c r="ALU6" s="12"/>
      <c r="ALV6" s="12"/>
      <c r="ALW6" s="12"/>
      <c r="ALX6" s="12"/>
      <c r="ALY6" s="12"/>
      <c r="ALZ6" s="12"/>
      <c r="AMA6" s="12"/>
      <c r="AMB6" s="12"/>
    </row>
    <row r="7" spans="1:1022" ht="55.2">
      <c r="A7" s="116"/>
      <c r="B7" s="10" t="str">
        <f>Synthèse!B12</f>
        <v>1.4</v>
      </c>
      <c r="C7" s="2" t="str">
        <f>Synthèse!C12</f>
        <v>Pour chaque image utilisée comme CAPTCHA ou comme image-test, ayant une alternative textuelle, cette alternative permet-elle d’identifier la nature et la fonction de l’image ?</v>
      </c>
      <c r="D7" s="10" t="s">
        <v>39</v>
      </c>
      <c r="E7" s="2"/>
      <c r="F7" s="2"/>
    </row>
    <row r="8" spans="1:1022" ht="41.4">
      <c r="A8" s="116"/>
      <c r="B8" s="10" t="str">
        <f>Synthèse!B13</f>
        <v>1.5</v>
      </c>
      <c r="C8" s="2" t="str">
        <f>Synthèse!C13</f>
        <v>Pour chaque image utilisée comme CAPTCHA, une solution d’accès alternatif au contenu ou à la fonction du CAPTCHA est-elle présente ?</v>
      </c>
      <c r="D8" s="10" t="s">
        <v>39</v>
      </c>
      <c r="E8" s="26"/>
      <c r="F8" s="2"/>
    </row>
    <row r="9" spans="1:1022" ht="290.39999999999998">
      <c r="A9" s="116"/>
      <c r="B9" s="10" t="str">
        <f>Synthèse!B14</f>
        <v>1.6</v>
      </c>
      <c r="C9" s="2" t="str">
        <f>Synthèse!C14</f>
        <v>Chaque image porteuse d’information a-t-elle, si nécessaire, une description détaillée ?</v>
      </c>
      <c r="D9" s="10" t="s">
        <v>38</v>
      </c>
      <c r="E9" s="90" t="s">
        <v>464</v>
      </c>
      <c r="F9" s="2"/>
    </row>
    <row r="10" spans="1:1022" ht="41.4">
      <c r="A10" s="116"/>
      <c r="B10" s="10" t="str">
        <f>Synthèse!B15</f>
        <v>1.7</v>
      </c>
      <c r="C10" s="2" t="str">
        <f>Synthèse!C15</f>
        <v>Pour chaque image porteuse d’information ayant une description détaillée, cette description est-elle pertinente ?</v>
      </c>
      <c r="D10" s="10" t="s">
        <v>39</v>
      </c>
      <c r="E10" s="131" t="s">
        <v>396</v>
      </c>
      <c r="F10" s="2"/>
    </row>
    <row r="11" spans="1:1022" ht="155.4">
      <c r="A11" s="116"/>
      <c r="B11" s="10" t="str">
        <f>Synthèse!B16</f>
        <v>1.8</v>
      </c>
      <c r="C11" s="2" t="str">
        <f>Synthèse!C16</f>
        <v>Chaque image texte porteuse d’information, en l’absence d’un mécanisme de remplacement, doit si possible être remplacée par du texte stylé. Cette règle est-elle respectée (hors cas particuliers) ?</v>
      </c>
      <c r="D11" s="10" t="s">
        <v>38</v>
      </c>
      <c r="E11" s="2" t="s">
        <v>452</v>
      </c>
      <c r="F11" s="2"/>
    </row>
    <row r="12" spans="1:1022" ht="280.8">
      <c r="A12" s="130"/>
      <c r="B12" s="10" t="str">
        <f>Synthèse!B17</f>
        <v>1.9</v>
      </c>
      <c r="C12" s="2" t="str">
        <f>Synthèse!C17</f>
        <v>Chaque légende d’image est-elle, si nécessaire, correctement reliée à l’image correspondante ?</v>
      </c>
      <c r="D12" s="10" t="s">
        <v>38</v>
      </c>
      <c r="E12" s="2" t="s">
        <v>451</v>
      </c>
      <c r="F12" s="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12"/>
      <c r="OI12" s="12"/>
      <c r="OJ12" s="12"/>
      <c r="OK12" s="12"/>
      <c r="OL12" s="12"/>
      <c r="OM12" s="12"/>
      <c r="ON12" s="12"/>
      <c r="OO12" s="12"/>
      <c r="OP12" s="12"/>
      <c r="OQ12" s="12"/>
      <c r="OR12" s="12"/>
      <c r="OS12" s="12"/>
      <c r="OT12" s="12"/>
      <c r="OU12" s="12"/>
      <c r="OV12" s="12"/>
      <c r="OW12" s="12"/>
      <c r="OX12" s="12"/>
      <c r="OY12" s="12"/>
      <c r="OZ12" s="12"/>
      <c r="PA12" s="12"/>
      <c r="PB12" s="12"/>
      <c r="PC12" s="12"/>
      <c r="PD12" s="12"/>
      <c r="PE12" s="12"/>
      <c r="PF12" s="12"/>
      <c r="PG12" s="12"/>
      <c r="PH12" s="12"/>
      <c r="PI12" s="12"/>
      <c r="PJ12" s="12"/>
      <c r="PK12" s="12"/>
      <c r="PL12" s="12"/>
      <c r="PM12" s="12"/>
      <c r="PN12" s="12"/>
      <c r="PO12" s="12"/>
      <c r="PP12" s="12"/>
      <c r="PQ12" s="12"/>
      <c r="PR12" s="12"/>
      <c r="PS12" s="12"/>
      <c r="PT12" s="12"/>
      <c r="PU12" s="12"/>
      <c r="PV12" s="12"/>
      <c r="PW12" s="12"/>
      <c r="PX12" s="12"/>
      <c r="PY12" s="12"/>
      <c r="PZ12" s="12"/>
      <c r="QA12" s="12"/>
      <c r="QB12" s="12"/>
      <c r="QC12" s="12"/>
      <c r="QD12" s="12"/>
      <c r="QE12" s="12"/>
      <c r="QF12" s="12"/>
      <c r="QG12" s="12"/>
      <c r="QH12" s="12"/>
      <c r="QI12" s="12"/>
      <c r="QJ12" s="12"/>
      <c r="QK12" s="12"/>
      <c r="QL12" s="12"/>
      <c r="QM12" s="12"/>
      <c r="QN12" s="12"/>
      <c r="QO12" s="12"/>
      <c r="QP12" s="12"/>
      <c r="QQ12" s="12"/>
      <c r="QR12" s="12"/>
      <c r="QS12" s="12"/>
      <c r="QT12" s="12"/>
      <c r="QU12" s="12"/>
      <c r="QV12" s="12"/>
      <c r="QW12" s="12"/>
      <c r="QX12" s="12"/>
      <c r="QY12" s="12"/>
      <c r="QZ12" s="12"/>
      <c r="RA12" s="12"/>
      <c r="RB12" s="12"/>
      <c r="RC12" s="12"/>
      <c r="RD12" s="12"/>
      <c r="RE12" s="12"/>
      <c r="RF12" s="12"/>
      <c r="RG12" s="12"/>
      <c r="RH12" s="12"/>
      <c r="RI12" s="12"/>
      <c r="RJ12" s="12"/>
      <c r="RK12" s="12"/>
      <c r="RL12" s="12"/>
      <c r="RM12" s="12"/>
      <c r="RN12" s="12"/>
      <c r="RO12" s="12"/>
      <c r="RP12" s="12"/>
      <c r="RQ12" s="12"/>
      <c r="RR12" s="12"/>
      <c r="RS12" s="12"/>
      <c r="RT12" s="12"/>
      <c r="RU12" s="12"/>
      <c r="RV12" s="12"/>
      <c r="RW12" s="12"/>
      <c r="RX12" s="12"/>
      <c r="RY12" s="12"/>
      <c r="RZ12" s="12"/>
      <c r="SA12" s="12"/>
      <c r="SB12" s="12"/>
      <c r="SC12" s="12"/>
      <c r="SD12" s="12"/>
      <c r="SE12" s="12"/>
      <c r="SF12" s="12"/>
      <c r="SG12" s="12"/>
      <c r="SH12" s="12"/>
      <c r="SI12" s="12"/>
      <c r="SJ12" s="12"/>
      <c r="SK12" s="12"/>
      <c r="SL12" s="12"/>
      <c r="SM12" s="12"/>
      <c r="SN12" s="12"/>
      <c r="SO12" s="12"/>
      <c r="SP12" s="12"/>
      <c r="SQ12" s="12"/>
      <c r="SR12" s="12"/>
      <c r="SS12" s="12"/>
      <c r="ST12" s="12"/>
      <c r="SU12" s="12"/>
      <c r="SV12" s="12"/>
      <c r="SW12" s="12"/>
      <c r="SX12" s="12"/>
      <c r="SY12" s="12"/>
      <c r="SZ12" s="12"/>
      <c r="TA12" s="12"/>
      <c r="TB12" s="12"/>
      <c r="TC12" s="12"/>
      <c r="TD12" s="12"/>
      <c r="TE12" s="12"/>
      <c r="TF12" s="12"/>
      <c r="TG12" s="12"/>
      <c r="TH12" s="12"/>
      <c r="TI12" s="12"/>
      <c r="TJ12" s="12"/>
      <c r="TK12" s="12"/>
      <c r="TL12" s="12"/>
      <c r="TM12" s="12"/>
      <c r="TN12" s="12"/>
      <c r="TO12" s="12"/>
      <c r="TP12" s="12"/>
      <c r="TQ12" s="12"/>
      <c r="TR12" s="12"/>
      <c r="TS12" s="12"/>
      <c r="TT12" s="12"/>
      <c r="TU12" s="12"/>
      <c r="TV12" s="12"/>
      <c r="TW12" s="12"/>
      <c r="TX12" s="12"/>
      <c r="TY12" s="12"/>
      <c r="TZ12" s="12"/>
      <c r="UA12" s="12"/>
      <c r="UB12" s="12"/>
      <c r="UC12" s="12"/>
      <c r="UD12" s="12"/>
      <c r="UE12" s="12"/>
      <c r="UF12" s="12"/>
      <c r="UG12" s="12"/>
      <c r="UH12" s="12"/>
      <c r="UI12" s="12"/>
      <c r="UJ12" s="12"/>
      <c r="UK12" s="12"/>
      <c r="UL12" s="12"/>
      <c r="UM12" s="12"/>
      <c r="UN12" s="12"/>
      <c r="UO12" s="12"/>
      <c r="UP12" s="12"/>
      <c r="UQ12" s="12"/>
      <c r="UR12" s="12"/>
      <c r="US12" s="12"/>
      <c r="UT12" s="12"/>
      <c r="UU12" s="12"/>
      <c r="UV12" s="12"/>
      <c r="UW12" s="12"/>
      <c r="UX12" s="12"/>
      <c r="UY12" s="12"/>
      <c r="UZ12" s="12"/>
      <c r="VA12" s="12"/>
      <c r="VB12" s="12"/>
      <c r="VC12" s="12"/>
      <c r="VD12" s="12"/>
      <c r="VE12" s="12"/>
      <c r="VF12" s="12"/>
      <c r="VG12" s="12"/>
      <c r="VH12" s="12"/>
      <c r="VI12" s="12"/>
      <c r="VJ12" s="12"/>
      <c r="VK12" s="12"/>
      <c r="VL12" s="12"/>
      <c r="VM12" s="12"/>
      <c r="VN12" s="12"/>
      <c r="VO12" s="12"/>
      <c r="VP12" s="12"/>
      <c r="VQ12" s="12"/>
      <c r="VR12" s="12"/>
      <c r="VS12" s="12"/>
      <c r="VT12" s="12"/>
      <c r="VU12" s="12"/>
      <c r="VV12" s="12"/>
      <c r="VW12" s="12"/>
      <c r="VX12" s="12"/>
      <c r="VY12" s="12"/>
      <c r="VZ12" s="12"/>
      <c r="WA12" s="12"/>
      <c r="WB12" s="12"/>
      <c r="WC12" s="12"/>
      <c r="WD12" s="12"/>
      <c r="WE12" s="12"/>
      <c r="WF12" s="12"/>
      <c r="WG12" s="12"/>
      <c r="WH12" s="12"/>
      <c r="WI12" s="12"/>
      <c r="WJ12" s="12"/>
      <c r="WK12" s="12"/>
      <c r="WL12" s="12"/>
      <c r="WM12" s="12"/>
      <c r="WN12" s="12"/>
      <c r="WO12" s="12"/>
      <c r="WP12" s="12"/>
      <c r="WQ12" s="12"/>
      <c r="WR12" s="12"/>
      <c r="WS12" s="12"/>
      <c r="WT12" s="12"/>
      <c r="WU12" s="12"/>
      <c r="WV12" s="12"/>
      <c r="WW12" s="12"/>
      <c r="WX12" s="12"/>
      <c r="WY12" s="12"/>
      <c r="WZ12" s="12"/>
      <c r="XA12" s="12"/>
      <c r="XB12" s="12"/>
      <c r="XC12" s="12"/>
      <c r="XD12" s="12"/>
      <c r="XE12" s="12"/>
      <c r="XF12" s="12"/>
      <c r="XG12" s="12"/>
      <c r="XH12" s="12"/>
      <c r="XI12" s="12"/>
      <c r="XJ12" s="12"/>
      <c r="XK12" s="12"/>
      <c r="XL12" s="12"/>
      <c r="XM12" s="12"/>
      <c r="XN12" s="12"/>
      <c r="XO12" s="12"/>
      <c r="XP12" s="12"/>
      <c r="XQ12" s="12"/>
      <c r="XR12" s="12"/>
      <c r="XS12" s="12"/>
      <c r="XT12" s="12"/>
      <c r="XU12" s="12"/>
      <c r="XV12" s="12"/>
      <c r="XW12" s="12"/>
      <c r="XX12" s="12"/>
      <c r="XY12" s="12"/>
      <c r="XZ12" s="12"/>
      <c r="YA12" s="12"/>
      <c r="YB12" s="12"/>
      <c r="YC12" s="12"/>
      <c r="YD12" s="12"/>
      <c r="YE12" s="12"/>
      <c r="YF12" s="12"/>
      <c r="YG12" s="12"/>
      <c r="YH12" s="12"/>
      <c r="YI12" s="12"/>
      <c r="YJ12" s="12"/>
      <c r="YK12" s="12"/>
      <c r="YL12" s="12"/>
      <c r="YM12" s="12"/>
      <c r="YN12" s="12"/>
      <c r="YO12" s="12"/>
      <c r="YP12" s="12"/>
      <c r="YQ12" s="12"/>
      <c r="YR12" s="12"/>
      <c r="YS12" s="12"/>
      <c r="YT12" s="12"/>
      <c r="YU12" s="12"/>
      <c r="YV12" s="12"/>
      <c r="YW12" s="12"/>
      <c r="YX12" s="12"/>
      <c r="YY12" s="12"/>
      <c r="YZ12" s="12"/>
      <c r="ZA12" s="12"/>
      <c r="ZB12" s="12"/>
      <c r="ZC12" s="12"/>
      <c r="ZD12" s="12"/>
      <c r="ZE12" s="12"/>
      <c r="ZF12" s="12"/>
      <c r="ZG12" s="12"/>
      <c r="ZH12" s="12"/>
      <c r="ZI12" s="12"/>
      <c r="ZJ12" s="12"/>
      <c r="ZK12" s="12"/>
      <c r="ZL12" s="12"/>
      <c r="ZM12" s="12"/>
      <c r="ZN12" s="12"/>
      <c r="ZO12" s="12"/>
      <c r="ZP12" s="12"/>
      <c r="ZQ12" s="12"/>
      <c r="ZR12" s="12"/>
      <c r="ZS12" s="12"/>
      <c r="ZT12" s="12"/>
      <c r="ZU12" s="12"/>
      <c r="ZV12" s="12"/>
      <c r="ZW12" s="12"/>
      <c r="ZX12" s="12"/>
      <c r="ZY12" s="12"/>
      <c r="ZZ12" s="12"/>
      <c r="AAA12" s="12"/>
      <c r="AAB12" s="12"/>
      <c r="AAC12" s="12"/>
      <c r="AAD12" s="12"/>
      <c r="AAE12" s="12"/>
      <c r="AAF12" s="12"/>
      <c r="AAG12" s="12"/>
      <c r="AAH12" s="12"/>
      <c r="AAI12" s="12"/>
      <c r="AAJ12" s="12"/>
      <c r="AAK12" s="12"/>
      <c r="AAL12" s="12"/>
      <c r="AAM12" s="12"/>
      <c r="AAN12" s="12"/>
      <c r="AAO12" s="12"/>
      <c r="AAP12" s="12"/>
      <c r="AAQ12" s="12"/>
      <c r="AAR12" s="12"/>
      <c r="AAS12" s="12"/>
      <c r="AAT12" s="12"/>
      <c r="AAU12" s="12"/>
      <c r="AAV12" s="12"/>
      <c r="AAW12" s="12"/>
      <c r="AAX12" s="12"/>
      <c r="AAY12" s="12"/>
      <c r="AAZ12" s="12"/>
      <c r="ABA12" s="12"/>
      <c r="ABB12" s="12"/>
      <c r="ABC12" s="12"/>
      <c r="ABD12" s="12"/>
      <c r="ABE12" s="12"/>
      <c r="ABF12" s="12"/>
      <c r="ABG12" s="12"/>
      <c r="ABH12" s="12"/>
      <c r="ABI12" s="12"/>
      <c r="ABJ12" s="12"/>
      <c r="ABK12" s="12"/>
      <c r="ABL12" s="12"/>
      <c r="ABM12" s="12"/>
      <c r="ABN12" s="12"/>
      <c r="ABO12" s="12"/>
      <c r="ABP12" s="12"/>
      <c r="ABQ12" s="12"/>
      <c r="ABR12" s="12"/>
      <c r="ABS12" s="12"/>
      <c r="ABT12" s="12"/>
      <c r="ABU12" s="12"/>
      <c r="ABV12" s="12"/>
      <c r="ABW12" s="12"/>
      <c r="ABX12" s="12"/>
      <c r="ABY12" s="12"/>
      <c r="ABZ12" s="12"/>
      <c r="ACA12" s="12"/>
      <c r="ACB12" s="12"/>
      <c r="ACC12" s="12"/>
      <c r="ACD12" s="12"/>
      <c r="ACE12" s="12"/>
      <c r="ACF12" s="12"/>
      <c r="ACG12" s="12"/>
      <c r="ACH12" s="12"/>
      <c r="ACI12" s="12"/>
      <c r="ACJ12" s="12"/>
      <c r="ACK12" s="12"/>
      <c r="ACL12" s="12"/>
      <c r="ACM12" s="12"/>
      <c r="ACN12" s="12"/>
      <c r="ACO12" s="12"/>
      <c r="ACP12" s="12"/>
      <c r="ACQ12" s="12"/>
      <c r="ACR12" s="12"/>
      <c r="ACS12" s="12"/>
      <c r="ACT12" s="12"/>
      <c r="ACU12" s="12"/>
      <c r="ACV12" s="12"/>
      <c r="ACW12" s="12"/>
      <c r="ACX12" s="12"/>
      <c r="ACY12" s="12"/>
      <c r="ACZ12" s="12"/>
      <c r="ADA12" s="12"/>
      <c r="ADB12" s="12"/>
      <c r="ADC12" s="12"/>
      <c r="ADD12" s="12"/>
      <c r="ADE12" s="12"/>
      <c r="ADF12" s="12"/>
      <c r="ADG12" s="12"/>
      <c r="ADH12" s="12"/>
      <c r="ADI12" s="12"/>
      <c r="ADJ12" s="12"/>
      <c r="ADK12" s="12"/>
      <c r="ADL12" s="12"/>
      <c r="ADM12" s="12"/>
      <c r="ADN12" s="12"/>
      <c r="ADO12" s="12"/>
      <c r="ADP12" s="12"/>
      <c r="ADQ12" s="12"/>
      <c r="ADR12" s="12"/>
      <c r="ADS12" s="12"/>
      <c r="ADT12" s="12"/>
      <c r="ADU12" s="12"/>
      <c r="ADV12" s="12"/>
      <c r="ADW12" s="12"/>
      <c r="ADX12" s="12"/>
      <c r="ADY12" s="12"/>
      <c r="ADZ12" s="12"/>
      <c r="AEA12" s="12"/>
      <c r="AEB12" s="12"/>
      <c r="AEC12" s="12"/>
      <c r="AED12" s="12"/>
      <c r="AEE12" s="12"/>
      <c r="AEF12" s="12"/>
      <c r="AEG12" s="12"/>
      <c r="AEH12" s="12"/>
      <c r="AEI12" s="12"/>
      <c r="AEJ12" s="12"/>
      <c r="AEK12" s="12"/>
      <c r="AEL12" s="12"/>
      <c r="AEM12" s="12"/>
      <c r="AEN12" s="12"/>
      <c r="AEO12" s="12"/>
      <c r="AEP12" s="12"/>
      <c r="AEQ12" s="12"/>
      <c r="AER12" s="12"/>
      <c r="AES12" s="12"/>
      <c r="AET12" s="12"/>
      <c r="AEU12" s="12"/>
      <c r="AEV12" s="12"/>
      <c r="AEW12" s="12"/>
      <c r="AEX12" s="12"/>
      <c r="AEY12" s="12"/>
      <c r="AEZ12" s="12"/>
      <c r="AFA12" s="12"/>
      <c r="AFB12" s="12"/>
      <c r="AFC12" s="12"/>
      <c r="AFD12" s="12"/>
      <c r="AFE12" s="12"/>
      <c r="AFF12" s="12"/>
      <c r="AFG12" s="12"/>
      <c r="AFH12" s="12"/>
      <c r="AFI12" s="12"/>
      <c r="AFJ12" s="12"/>
      <c r="AFK12" s="12"/>
      <c r="AFL12" s="12"/>
      <c r="AFM12" s="12"/>
      <c r="AFN12" s="12"/>
      <c r="AFO12" s="12"/>
      <c r="AFP12" s="12"/>
      <c r="AFQ12" s="12"/>
      <c r="AFR12" s="12"/>
      <c r="AFS12" s="12"/>
      <c r="AFT12" s="12"/>
      <c r="AFU12" s="12"/>
      <c r="AFV12" s="12"/>
      <c r="AFW12" s="12"/>
      <c r="AFX12" s="12"/>
      <c r="AFY12" s="12"/>
      <c r="AFZ12" s="12"/>
      <c r="AGA12" s="12"/>
      <c r="AGB12" s="12"/>
      <c r="AGC12" s="12"/>
      <c r="AGD12" s="12"/>
      <c r="AGE12" s="12"/>
      <c r="AGF12" s="12"/>
      <c r="AGG12" s="12"/>
      <c r="AGH12" s="12"/>
      <c r="AGI12" s="12"/>
      <c r="AGJ12" s="12"/>
      <c r="AGK12" s="12"/>
      <c r="AGL12" s="12"/>
      <c r="AGM12" s="12"/>
      <c r="AGN12" s="12"/>
      <c r="AGO12" s="12"/>
      <c r="AGP12" s="12"/>
      <c r="AGQ12" s="12"/>
      <c r="AGR12" s="12"/>
      <c r="AGS12" s="12"/>
      <c r="AGT12" s="12"/>
      <c r="AGU12" s="12"/>
      <c r="AGV12" s="12"/>
      <c r="AGW12" s="12"/>
      <c r="AGX12" s="12"/>
      <c r="AGY12" s="12"/>
      <c r="AGZ12" s="12"/>
      <c r="AHA12" s="12"/>
      <c r="AHB12" s="12"/>
      <c r="AHC12" s="12"/>
      <c r="AHD12" s="12"/>
      <c r="AHE12" s="12"/>
      <c r="AHF12" s="12"/>
      <c r="AHG12" s="12"/>
      <c r="AHH12" s="12"/>
      <c r="AHI12" s="12"/>
      <c r="AHJ12" s="12"/>
      <c r="AHK12" s="12"/>
      <c r="AHL12" s="12"/>
      <c r="AHM12" s="12"/>
      <c r="AHN12" s="12"/>
      <c r="AHO12" s="12"/>
      <c r="AHP12" s="12"/>
      <c r="AHQ12" s="12"/>
      <c r="AHR12" s="12"/>
      <c r="AHS12" s="12"/>
      <c r="AHT12" s="12"/>
      <c r="AHU12" s="12"/>
      <c r="AHV12" s="12"/>
      <c r="AHW12" s="12"/>
      <c r="AHX12" s="12"/>
      <c r="AHY12" s="12"/>
      <c r="AHZ12" s="12"/>
      <c r="AIA12" s="12"/>
      <c r="AIB12" s="12"/>
      <c r="AIC12" s="12"/>
      <c r="AID12" s="12"/>
      <c r="AIE12" s="12"/>
      <c r="AIF12" s="12"/>
      <c r="AIG12" s="12"/>
      <c r="AIH12" s="12"/>
      <c r="AII12" s="12"/>
      <c r="AIJ12" s="12"/>
      <c r="AIK12" s="12"/>
      <c r="AIL12" s="12"/>
      <c r="AIM12" s="12"/>
      <c r="AIN12" s="12"/>
      <c r="AIO12" s="12"/>
      <c r="AIP12" s="12"/>
      <c r="AIQ12" s="12"/>
      <c r="AIR12" s="12"/>
      <c r="AIS12" s="12"/>
      <c r="AIT12" s="12"/>
      <c r="AIU12" s="12"/>
      <c r="AIV12" s="12"/>
      <c r="AIW12" s="12"/>
      <c r="AIX12" s="12"/>
      <c r="AIY12" s="12"/>
      <c r="AIZ12" s="12"/>
      <c r="AJA12" s="12"/>
      <c r="AJB12" s="12"/>
      <c r="AJC12" s="12"/>
      <c r="AJD12" s="12"/>
      <c r="AJE12" s="12"/>
      <c r="AJF12" s="12"/>
      <c r="AJG12" s="12"/>
      <c r="AJH12" s="12"/>
      <c r="AJI12" s="12"/>
      <c r="AJJ12" s="12"/>
      <c r="AJK12" s="12"/>
      <c r="AJL12" s="12"/>
      <c r="AJM12" s="12"/>
      <c r="AJN12" s="12"/>
      <c r="AJO12" s="12"/>
      <c r="AJP12" s="12"/>
      <c r="AJQ12" s="12"/>
      <c r="AJR12" s="12"/>
      <c r="AJS12" s="12"/>
      <c r="AJT12" s="12"/>
      <c r="AJU12" s="12"/>
      <c r="AJV12" s="12"/>
      <c r="AJW12" s="12"/>
      <c r="AJX12" s="12"/>
      <c r="AJY12" s="12"/>
      <c r="AJZ12" s="12"/>
      <c r="AKA12" s="12"/>
      <c r="AKB12" s="12"/>
      <c r="AKC12" s="12"/>
      <c r="AKD12" s="12"/>
      <c r="AKE12" s="12"/>
      <c r="AKF12" s="12"/>
      <c r="AKG12" s="12"/>
      <c r="AKH12" s="12"/>
      <c r="AKI12" s="12"/>
      <c r="AKJ12" s="12"/>
      <c r="AKK12" s="12"/>
      <c r="AKL12" s="12"/>
      <c r="AKM12" s="12"/>
      <c r="AKN12" s="12"/>
      <c r="AKO12" s="12"/>
      <c r="AKP12" s="12"/>
      <c r="AKQ12" s="12"/>
      <c r="AKR12" s="12"/>
      <c r="AKS12" s="12"/>
      <c r="AKT12" s="12"/>
      <c r="AKU12" s="12"/>
      <c r="AKV12" s="12"/>
      <c r="AKW12" s="12"/>
      <c r="AKX12" s="12"/>
      <c r="AKY12" s="12"/>
      <c r="AKZ12" s="12"/>
      <c r="ALA12" s="12"/>
      <c r="ALB12" s="12"/>
      <c r="ALC12" s="12"/>
      <c r="ALD12" s="12"/>
      <c r="ALE12" s="12"/>
      <c r="ALF12" s="12"/>
      <c r="ALG12" s="12"/>
      <c r="ALH12" s="12"/>
      <c r="ALI12" s="12"/>
      <c r="ALJ12" s="12"/>
      <c r="ALK12" s="12"/>
      <c r="ALL12" s="12"/>
      <c r="ALM12" s="12"/>
      <c r="ALN12" s="12"/>
      <c r="ALO12" s="12"/>
      <c r="ALP12" s="12"/>
      <c r="ALQ12" s="12"/>
      <c r="ALR12" s="12"/>
      <c r="ALS12" s="12"/>
      <c r="ALT12" s="12"/>
      <c r="ALU12" s="12"/>
      <c r="ALV12" s="12"/>
      <c r="ALW12" s="12"/>
      <c r="ALX12" s="12"/>
      <c r="ALY12" s="12"/>
      <c r="ALZ12" s="12"/>
      <c r="AMA12" s="12"/>
      <c r="AMB12" s="12"/>
      <c r="AMC12" s="5"/>
      <c r="AMD12" s="5"/>
      <c r="AME12" s="5"/>
      <c r="AMF12" s="5"/>
      <c r="AMG12" s="5"/>
      <c r="AMH12" s="5"/>
    </row>
    <row r="13" spans="1:1022" ht="16.95" customHeight="1">
      <c r="A13" s="128" t="str">
        <f>Synthèse!A19</f>
        <v>Cadres</v>
      </c>
      <c r="B13" s="41" t="str">
        <f>Synthèse!B19</f>
        <v>2.1</v>
      </c>
      <c r="C13" s="40" t="str">
        <f>Synthèse!C19</f>
        <v>Chaque cadre a-t-il un titre de cadre ?</v>
      </c>
      <c r="D13" s="10" t="s">
        <v>39</v>
      </c>
      <c r="E13" s="42"/>
      <c r="F13" s="40"/>
    </row>
    <row r="14" spans="1:1022" ht="33.450000000000003" customHeight="1">
      <c r="A14" s="128"/>
      <c r="B14" s="41" t="str">
        <f>Synthèse!B20</f>
        <v>2.2</v>
      </c>
      <c r="C14" s="40" t="str">
        <f>Synthèse!C20</f>
        <v>Pour chaque cadre ayant un titre de cadre, ce titre de cadre est-il pertinent ?</v>
      </c>
      <c r="D14" s="10" t="s">
        <v>39</v>
      </c>
      <c r="E14" s="40"/>
      <c r="F14" s="40"/>
    </row>
    <row r="15" spans="1:1022" ht="96.6">
      <c r="A15" s="128" t="str">
        <f>Synthèse!A22</f>
        <v>Couleurs</v>
      </c>
      <c r="B15" s="10" t="str">
        <f>Synthèse!B22</f>
        <v>3.1</v>
      </c>
      <c r="C15" s="2" t="str">
        <f>Synthèse!C22</f>
        <v>Dans chaque page web, l’information ne doit pas être donnée uniquement par la couleur. Cette règle est-elle respectée ?</v>
      </c>
      <c r="D15" s="10" t="s">
        <v>38</v>
      </c>
      <c r="E15" s="90" t="s">
        <v>399</v>
      </c>
      <c r="F15" s="2"/>
    </row>
    <row r="16" spans="1:1022" ht="194.4">
      <c r="A16" s="128"/>
      <c r="B16" s="10" t="str">
        <f>Synthèse!B23</f>
        <v>3.2</v>
      </c>
      <c r="C16" s="2" t="str">
        <f>Synthèse!C23</f>
        <v>Dans chaque page web, le contraste entre la couleur du texte et la couleur de son arrière-plan est-il suffisamment élevé (hors cas particuliers) ?</v>
      </c>
      <c r="D16" s="10" t="s">
        <v>38</v>
      </c>
      <c r="E16" s="2" t="s">
        <v>398</v>
      </c>
      <c r="F16" s="6"/>
    </row>
    <row r="17" spans="1:6" ht="69">
      <c r="A17" s="128"/>
      <c r="B17" s="10" t="str">
        <f>Synthèse!B24</f>
        <v>3.3</v>
      </c>
      <c r="C17" s="2" t="str">
        <f>Synthèse!C24</f>
        <v>Dans chaque page web, les couleurs utilisées dans les composants d’interface ou les éléments graphiques porteurs d’informations sont-elles suffisamment contrastées (hors cas particuliers) ?</v>
      </c>
      <c r="D17" s="10" t="s">
        <v>38</v>
      </c>
      <c r="E17" s="2" t="s">
        <v>334</v>
      </c>
      <c r="F17" s="6"/>
    </row>
    <row r="18" spans="1:6" ht="41.4">
      <c r="A18" s="128" t="str">
        <f>Synthèse!A26</f>
        <v>Multimédia</v>
      </c>
      <c r="B18" s="41" t="str">
        <f>Synthèse!B26</f>
        <v>4.1</v>
      </c>
      <c r="C18" s="40" t="str">
        <f>Synthèse!C26</f>
        <v>Chaque média temporel pré-enregistré a-t-il, si nécessaire, une transcription textuelle ou une audiodescription (hors cas particuliers) ?</v>
      </c>
      <c r="D18" s="41" t="s">
        <v>39</v>
      </c>
      <c r="E18" s="40"/>
      <c r="F18" s="40"/>
    </row>
    <row r="19" spans="1:6" ht="55.2">
      <c r="A19" s="128"/>
      <c r="B19" s="41" t="str">
        <f>Synthèse!B27</f>
        <v>4.2</v>
      </c>
      <c r="C19" s="40" t="str">
        <f>Synthèse!C27</f>
        <v>Pour chaque média temporel pré-enregistré ayant une transcription textuelle ou une audiodescription synchronisée, celles-ci sont-elles pertinentes (hors cas particuliers) ?</v>
      </c>
      <c r="D19" s="41" t="s">
        <v>39</v>
      </c>
      <c r="E19" s="40"/>
      <c r="F19" s="40"/>
    </row>
    <row r="20" spans="1:6" ht="41.4">
      <c r="A20" s="128"/>
      <c r="B20" s="41" t="str">
        <f>Synthèse!B28</f>
        <v>4.3</v>
      </c>
      <c r="C20" s="40" t="str">
        <f>Synthèse!C28</f>
        <v>Chaque média temporel synchronisé pré-enregistré a-t-il, si nécessaire, des sous-titres synchronisés (hors cas particuliers) ?</v>
      </c>
      <c r="D20" s="41" t="s">
        <v>39</v>
      </c>
      <c r="E20" s="40"/>
      <c r="F20" s="40"/>
    </row>
    <row r="21" spans="1:6" ht="41.4">
      <c r="A21" s="128"/>
      <c r="B21" s="41" t="str">
        <f>Synthèse!B29</f>
        <v>4.4</v>
      </c>
      <c r="C21" s="40" t="str">
        <f>Synthèse!C29</f>
        <v>Pour chaque média temporel synchronisé pré-enregistré ayant des sous-titres synchronisés, ces sous-titres sont-ils pertinents ?</v>
      </c>
      <c r="D21" s="41" t="s">
        <v>39</v>
      </c>
      <c r="E21" s="40"/>
      <c r="F21" s="40"/>
    </row>
    <row r="22" spans="1:6" ht="41.4">
      <c r="A22" s="128"/>
      <c r="B22" s="41" t="str">
        <f>Synthèse!B30</f>
        <v>4.5</v>
      </c>
      <c r="C22" s="40" t="str">
        <f>Synthèse!C30</f>
        <v>Chaque média temporel pré-enregistré a-t-il, si nécessaire, une audiodescription synchronisée (hors cas particuliers) ?</v>
      </c>
      <c r="D22" s="41" t="s">
        <v>39</v>
      </c>
      <c r="E22" s="40"/>
      <c r="F22" s="40"/>
    </row>
    <row r="23" spans="1:6" ht="41.4">
      <c r="A23" s="128"/>
      <c r="B23" s="41" t="str">
        <f>Synthèse!B31</f>
        <v>4.6</v>
      </c>
      <c r="C23" s="40" t="str">
        <f>Synthèse!C31</f>
        <v>Pour chaque média temporel pré-enregistré ayant une audiodescription synchronisée, celle-ci est-elle pertinente ?</v>
      </c>
      <c r="D23" s="41" t="s">
        <v>39</v>
      </c>
      <c r="E23" s="40"/>
      <c r="F23" s="40"/>
    </row>
    <row r="24" spans="1:6" ht="27.6">
      <c r="A24" s="128"/>
      <c r="B24" s="41" t="str">
        <f>Synthèse!B32</f>
        <v>4.7</v>
      </c>
      <c r="C24" s="40" t="str">
        <f>Synthèse!C32</f>
        <v>Chaque média temporel est-il clairement identifiable (hors cas particuliers) ?</v>
      </c>
      <c r="D24" s="41" t="s">
        <v>39</v>
      </c>
      <c r="E24" s="40"/>
      <c r="F24" s="40"/>
    </row>
    <row r="25" spans="1:6" ht="41.4">
      <c r="A25" s="128"/>
      <c r="B25" s="41" t="str">
        <f>Synthèse!B33</f>
        <v>4.8</v>
      </c>
      <c r="C25" s="40" t="str">
        <f>Synthèse!C33</f>
        <v>Chaque média non temporel a-t-il, si nécessaire, une alternative (hors cas particuliers) ?</v>
      </c>
      <c r="D25" s="41" t="s">
        <v>39</v>
      </c>
      <c r="E25" s="40"/>
      <c r="F25" s="40"/>
    </row>
    <row r="26" spans="1:6" ht="41.4">
      <c r="A26" s="128"/>
      <c r="B26" s="41" t="str">
        <f>Synthèse!B34</f>
        <v>4.9</v>
      </c>
      <c r="C26" s="40" t="str">
        <f>Synthèse!C34</f>
        <v>Pour chaque média non temporel ayant une alternative, cette alternative est-elle pertinente ?</v>
      </c>
      <c r="D26" s="41" t="s">
        <v>39</v>
      </c>
      <c r="E26" s="40"/>
      <c r="F26" s="40"/>
    </row>
    <row r="27" spans="1:6" ht="27.6">
      <c r="A27" s="128"/>
      <c r="B27" s="41" t="str">
        <f>Synthèse!B35</f>
        <v>4.10</v>
      </c>
      <c r="C27" s="40" t="str">
        <f>Synthèse!C35</f>
        <v>Chaque son déclenché automatiquement est-il contrôlable par l’utilisateur ?</v>
      </c>
      <c r="D27" s="41" t="s">
        <v>39</v>
      </c>
      <c r="E27" s="40"/>
      <c r="F27" s="40"/>
    </row>
    <row r="28" spans="1:6" ht="41.4">
      <c r="A28" s="128"/>
      <c r="B28" s="41" t="str">
        <f>Synthèse!B36</f>
        <v>4.11</v>
      </c>
      <c r="C28" s="40" t="str">
        <f>Synthèse!C36</f>
        <v>La consultation de chaque média temporel est-elle, si nécessaire, contrôlable par le clavier et tout dispositif de pointage ?</v>
      </c>
      <c r="D28" s="41" t="s">
        <v>39</v>
      </c>
      <c r="E28" s="40"/>
      <c r="F28" s="40"/>
    </row>
    <row r="29" spans="1:6" ht="41.4">
      <c r="A29" s="128"/>
      <c r="B29" s="41" t="str">
        <f>Synthèse!B37</f>
        <v>4.12</v>
      </c>
      <c r="C29" s="40" t="str">
        <f>Synthèse!C37</f>
        <v>La consultation de chaque média non temporel est-elle contrôlable par le clavier et tout dispositif de pointage ?</v>
      </c>
      <c r="D29" s="41" t="s">
        <v>39</v>
      </c>
      <c r="E29" s="40"/>
      <c r="F29" s="40"/>
    </row>
    <row r="30" spans="1:6" ht="41.4">
      <c r="A30" s="128"/>
      <c r="B30" s="41" t="str">
        <f>Synthèse!B38</f>
        <v>4.13</v>
      </c>
      <c r="C30" s="40" t="str">
        <f>Synthèse!C38</f>
        <v>Chaque média temporel et non temporel est-il compatible avec les technologies d’assistance (hors cas particuliers) ?</v>
      </c>
      <c r="D30" s="41" t="s">
        <v>39</v>
      </c>
      <c r="E30" s="40"/>
      <c r="F30" s="40"/>
    </row>
    <row r="31" spans="1:6" ht="27.6">
      <c r="A31" s="128" t="str">
        <f>Synthèse!A40</f>
        <v>Tableaux</v>
      </c>
      <c r="B31" s="10" t="str">
        <f>Synthèse!B40</f>
        <v>5.1</v>
      </c>
      <c r="C31" s="2" t="str">
        <f>Synthèse!C40</f>
        <v>Chaque tableau de données complexe a-t-il un résumé ?</v>
      </c>
      <c r="D31" s="10" t="s">
        <v>39</v>
      </c>
      <c r="E31" s="2"/>
      <c r="F31" s="2"/>
    </row>
    <row r="32" spans="1:6" ht="27.6">
      <c r="A32" s="128"/>
      <c r="B32" s="10" t="str">
        <f>Synthèse!B41</f>
        <v>5.2</v>
      </c>
      <c r="C32" s="2" t="str">
        <f>Synthèse!C41</f>
        <v>Pour chaque tableau de données complexe ayant un résumé, celui-ci est-il pertinent ?</v>
      </c>
      <c r="D32" s="10" t="s">
        <v>39</v>
      </c>
      <c r="E32" s="2"/>
      <c r="F32" s="2"/>
    </row>
    <row r="33" spans="1:6" ht="41.4">
      <c r="A33" s="128"/>
      <c r="B33" s="10" t="str">
        <f>Synthèse!B42</f>
        <v>5.3</v>
      </c>
      <c r="C33" s="2" t="str">
        <f>Synthèse!C42</f>
        <v>Pour chaque tableau de mise en forme, le contenu linéarisé reste-t-il compréhensible (hors cas particuliers) ?</v>
      </c>
      <c r="D33" s="10" t="s">
        <v>38</v>
      </c>
      <c r="E33" s="2" t="s">
        <v>394</v>
      </c>
      <c r="F33" s="2"/>
    </row>
    <row r="34" spans="1:6" ht="41.4">
      <c r="A34" s="128"/>
      <c r="B34" s="10" t="str">
        <f>Synthèse!B43</f>
        <v>5.4</v>
      </c>
      <c r="C34" s="2" t="str">
        <f>Synthèse!C43</f>
        <v>Pour chaque tableau de données ayant un titre, le titre est-il correctement associé au tableau de données ?</v>
      </c>
      <c r="D34" s="10" t="s">
        <v>39</v>
      </c>
      <c r="E34" s="2"/>
      <c r="F34" s="2"/>
    </row>
    <row r="35" spans="1:6" ht="27.6">
      <c r="A35" s="128"/>
      <c r="B35" s="10" t="str">
        <f>Synthèse!B44</f>
        <v>5.5</v>
      </c>
      <c r="C35" s="2" t="str">
        <f>Synthèse!C44</f>
        <v>Pour chaque tableau de données ayant un titre, celui-ci est-il pertinent ?</v>
      </c>
      <c r="D35" s="10" t="s">
        <v>39</v>
      </c>
      <c r="E35" s="6"/>
      <c r="F35" s="6"/>
    </row>
    <row r="36" spans="1:6" ht="41.4">
      <c r="A36" s="128"/>
      <c r="B36" s="10" t="str">
        <f>Synthèse!B45</f>
        <v>5.6</v>
      </c>
      <c r="C36" s="2" t="str">
        <f>Synthèse!C45</f>
        <v>Pour chaque tableau de données, chaque en-tête de colonnes et chaque en-tête de lignes sont-ils correctement déclarés ?</v>
      </c>
      <c r="D36" s="10" t="s">
        <v>39</v>
      </c>
      <c r="E36" s="6"/>
      <c r="F36" s="6"/>
    </row>
    <row r="37" spans="1:6" ht="55.2">
      <c r="A37" s="128"/>
      <c r="B37" s="10" t="str">
        <f>Synthèse!B46</f>
        <v>5.7</v>
      </c>
      <c r="C37" s="2" t="str">
        <f>Synthèse!C46</f>
        <v>Pour chaque tableau de données, la technique appropriée permettant d’associer chaque cellule avec ses en-têtes est-elle utilisée (hors cas particuliers) ?</v>
      </c>
      <c r="D37" s="10" t="s">
        <v>39</v>
      </c>
      <c r="E37" s="6"/>
      <c r="F37" s="6"/>
    </row>
    <row r="38" spans="1:6" ht="41.4">
      <c r="A38" s="128"/>
      <c r="B38" s="10" t="str">
        <f>Synthèse!B47</f>
        <v>5.8</v>
      </c>
      <c r="C38" s="2" t="str">
        <f>Synthèse!C47</f>
        <v>Chaque tableau de mise en forme ne doit pas utiliser d’éléments propres aux tableaux de données. Cette règle est-elle respectée ?</v>
      </c>
      <c r="D38" s="10" t="s">
        <v>37</v>
      </c>
      <c r="E38" s="6"/>
      <c r="F38" s="6"/>
    </row>
    <row r="39" spans="1:6" ht="169.2">
      <c r="A39" s="128" t="str">
        <f>Synthèse!A49</f>
        <v>Liens</v>
      </c>
      <c r="B39" s="41" t="str">
        <f>Synthèse!B49</f>
        <v>6.1</v>
      </c>
      <c r="C39" s="40" t="str">
        <f>Synthèse!C49</f>
        <v>Chaque lien est-il explicite (hors cas particuliers) ?</v>
      </c>
      <c r="D39" s="41" t="s">
        <v>38</v>
      </c>
      <c r="E39" s="40" t="s">
        <v>453</v>
      </c>
      <c r="F39" s="40"/>
    </row>
    <row r="40" spans="1:6" ht="27.6">
      <c r="A40" s="128"/>
      <c r="B40" s="41" t="str">
        <f>Synthèse!B50</f>
        <v>6.2</v>
      </c>
      <c r="C40" s="40" t="str">
        <f>Synthèse!C50</f>
        <v>Dans chaque page web, chaque lien, à l’exception des ancres, a-t-il un intitulé ?</v>
      </c>
      <c r="D40" s="41" t="s">
        <v>37</v>
      </c>
      <c r="E40" s="40"/>
      <c r="F40" s="40"/>
    </row>
    <row r="41" spans="1:6" ht="27.6">
      <c r="A41" s="128" t="str">
        <f>Synthèse!A52</f>
        <v>Scripts</v>
      </c>
      <c r="B41" s="10" t="str">
        <f>Synthèse!B52</f>
        <v>7.1</v>
      </c>
      <c r="C41" s="2" t="str">
        <f>Synthèse!C52</f>
        <v>Chaque script est-il, si nécessaire, compatible avec les technologies d’assistance ?</v>
      </c>
      <c r="D41" s="10" t="s">
        <v>37</v>
      </c>
      <c r="E41" s="6"/>
      <c r="F41" s="6"/>
    </row>
    <row r="42" spans="1:6" ht="27.6">
      <c r="A42" s="128"/>
      <c r="B42" s="10" t="str">
        <f>Synthèse!B53</f>
        <v>7.2</v>
      </c>
      <c r="C42" s="2" t="str">
        <f>Synthèse!C53</f>
        <v>Pour chaque script ayant une alternative, cette alternative est-elle pertinente ?</v>
      </c>
      <c r="D42" s="10" t="s">
        <v>39</v>
      </c>
      <c r="E42" s="6"/>
      <c r="F42" s="6"/>
    </row>
    <row r="43" spans="1:6" ht="41.4">
      <c r="A43" s="128"/>
      <c r="B43" s="10" t="str">
        <f>Synthèse!B54</f>
        <v>7.3</v>
      </c>
      <c r="C43" s="2" t="str">
        <f>Synthèse!C54</f>
        <v>Chaque script est-il contrôlable par le clavier et par tout dispositif de pointage (hors cas particuliers) ?</v>
      </c>
      <c r="D43" s="10" t="s">
        <v>37</v>
      </c>
      <c r="E43" s="6"/>
      <c r="F43" s="6"/>
    </row>
    <row r="44" spans="1:6" ht="41.4">
      <c r="A44" s="128"/>
      <c r="B44" s="10" t="str">
        <f>Synthèse!B55</f>
        <v>7.4</v>
      </c>
      <c r="C44" s="2" t="str">
        <f>Synthèse!C55</f>
        <v>Pour chaque script qui initie un changement de contexte, l’utilisateur est-il averti ou en a-t-il le contrôle ?</v>
      </c>
      <c r="D44" s="10" t="s">
        <v>39</v>
      </c>
      <c r="E44" s="6"/>
      <c r="F44" s="6"/>
    </row>
    <row r="45" spans="1:6" ht="41.4">
      <c r="A45" s="128"/>
      <c r="B45" s="10" t="str">
        <f>Synthèse!B56</f>
        <v>7.5</v>
      </c>
      <c r="C45" s="2" t="str">
        <f>Synthèse!C56</f>
        <v>Dans chaque page web, les messages de statut sont-ils correctement restitués par les technologies d’assistance ?</v>
      </c>
      <c r="D45" s="10" t="s">
        <v>39</v>
      </c>
      <c r="E45" s="6"/>
      <c r="F45" s="6"/>
    </row>
    <row r="46" spans="1:6" ht="30" customHeight="1">
      <c r="A46" s="128" t="str">
        <f>Synthèse!A58</f>
        <v>Éléments obligatoires</v>
      </c>
      <c r="B46" s="41" t="str">
        <f>Synthèse!B58</f>
        <v>8.1</v>
      </c>
      <c r="C46" s="40" t="str">
        <f>Synthèse!C58</f>
        <v>Chaque page web est-elle définie par un type de document ?</v>
      </c>
      <c r="D46" s="41" t="s">
        <v>37</v>
      </c>
      <c r="E46" s="40"/>
      <c r="F46" s="40"/>
    </row>
    <row r="47" spans="1:6" ht="41.4">
      <c r="A47" s="128"/>
      <c r="B47" s="41" t="str">
        <f>Synthèse!B59</f>
        <v>8.2</v>
      </c>
      <c r="C47" s="40" t="str">
        <f>Synthèse!C59</f>
        <v>Pour chaque page web, le code source généré est-il valide selon le type de document spécifié (hors cas particuliers) ?</v>
      </c>
      <c r="D47" s="41" t="s">
        <v>38</v>
      </c>
      <c r="E47" s="40" t="s">
        <v>321</v>
      </c>
      <c r="F47" s="40"/>
    </row>
    <row r="48" spans="1:6" ht="27.6">
      <c r="A48" s="128"/>
      <c r="B48" s="41" t="str">
        <f>Synthèse!B60</f>
        <v>8.3</v>
      </c>
      <c r="C48" s="40" t="str">
        <f>Synthèse!C60</f>
        <v>Dans chaque page web, la langue par défaut est-elle présente ?</v>
      </c>
      <c r="D48" s="41" t="s">
        <v>37</v>
      </c>
      <c r="E48" s="40"/>
      <c r="F48" s="40"/>
    </row>
    <row r="49" spans="1:6" ht="27.6">
      <c r="A49" s="128"/>
      <c r="B49" s="41" t="str">
        <f>Synthèse!B61</f>
        <v>8.4</v>
      </c>
      <c r="C49" s="40" t="str">
        <f>Synthèse!C61</f>
        <v>Pour chaque page web ayant une langue par défaut, le code de langue est-il pertinent ?</v>
      </c>
      <c r="D49" s="41" t="s">
        <v>37</v>
      </c>
      <c r="E49" s="40"/>
      <c r="F49" s="40"/>
    </row>
    <row r="50" spans="1:6">
      <c r="A50" s="128"/>
      <c r="B50" s="41" t="str">
        <f>Synthèse!B62</f>
        <v>8.5</v>
      </c>
      <c r="C50" s="40" t="str">
        <f>Synthèse!C62</f>
        <v>Chaque page web a-t-elle un titre de page ?</v>
      </c>
      <c r="D50" s="41" t="s">
        <v>37</v>
      </c>
      <c r="E50" s="40"/>
      <c r="F50" s="40"/>
    </row>
    <row r="51" spans="1:6" ht="27.6">
      <c r="A51" s="128"/>
      <c r="B51" s="41" t="str">
        <f>Synthèse!B63</f>
        <v>8.6</v>
      </c>
      <c r="C51" s="40" t="str">
        <f>Synthèse!C63</f>
        <v>Pour chaque page web ayant un titre de page, ce titre est-il pertinent ?</v>
      </c>
      <c r="D51" s="41" t="s">
        <v>37</v>
      </c>
      <c r="E51" s="40"/>
      <c r="F51" s="40"/>
    </row>
    <row r="52" spans="1:6" ht="41.4">
      <c r="A52" s="128"/>
      <c r="B52" s="41" t="str">
        <f>Synthèse!B64</f>
        <v>8.7</v>
      </c>
      <c r="C52" s="40" t="str">
        <f>Synthèse!C64</f>
        <v>Dans chaque page web, chaque changement de langue est-il indiqué dans le code source (hors cas particuliers) ?</v>
      </c>
      <c r="D52" s="41" t="s">
        <v>39</v>
      </c>
      <c r="E52" s="40"/>
      <c r="F52" s="40"/>
    </row>
    <row r="53" spans="1:6" ht="41.4">
      <c r="A53" s="128"/>
      <c r="B53" s="41" t="str">
        <f>Synthèse!B65</f>
        <v>8.8</v>
      </c>
      <c r="C53" s="40" t="str">
        <f>Synthèse!C65</f>
        <v>Dans chaque page web, le code de langue de chaque changement de langue est-il valide et pertinent ?</v>
      </c>
      <c r="D53" s="41" t="s">
        <v>39</v>
      </c>
      <c r="E53" s="40"/>
      <c r="F53" s="40"/>
    </row>
    <row r="54" spans="1:6" ht="41.4">
      <c r="A54" s="128"/>
      <c r="B54" s="41" t="str">
        <f>Synthèse!B66</f>
        <v>8.9</v>
      </c>
      <c r="C54" s="40" t="str">
        <f>Synthèse!C66</f>
        <v>Dans chaque page web, les balises ne doivent pas être utilisées uniquement à des fins de présentation. Cette règle est-elle respectée ?</v>
      </c>
      <c r="D54" s="41" t="s">
        <v>37</v>
      </c>
      <c r="E54" s="40"/>
      <c r="F54" s="40"/>
    </row>
    <row r="55" spans="1:6" ht="27.6">
      <c r="A55" s="128"/>
      <c r="B55" s="41" t="str">
        <f>Synthèse!B67</f>
        <v>8.10</v>
      </c>
      <c r="C55" s="40" t="str">
        <f>Synthèse!C67</f>
        <v>Dans chaque page web, les changements du sens de lecture sont-ils signalés ?</v>
      </c>
      <c r="D55" s="41" t="s">
        <v>39</v>
      </c>
      <c r="E55" s="40"/>
      <c r="F55" s="40"/>
    </row>
    <row r="56" spans="1:6" ht="99">
      <c r="A56" s="128" t="str">
        <f>Synthèse!A69</f>
        <v>Structure</v>
      </c>
      <c r="B56" s="64" t="str">
        <f>Synthèse!B69</f>
        <v>9.1</v>
      </c>
      <c r="C56" s="44" t="str">
        <f>Synthèse!C69</f>
        <v>Dans chaque page web, l’information est-elle structurée par l’utilisation appropriée de titres ?</v>
      </c>
      <c r="D56" s="64" t="s">
        <v>38</v>
      </c>
      <c r="E56" s="44" t="s">
        <v>395</v>
      </c>
      <c r="F56" s="44"/>
    </row>
    <row r="57" spans="1:6" ht="41.4">
      <c r="A57" s="128"/>
      <c r="B57" s="64" t="str">
        <f>Synthèse!B70</f>
        <v>9.2</v>
      </c>
      <c r="C57" s="44" t="str">
        <f>Synthèse!C70</f>
        <v>Dans chaque page web, la structure du document est-elle cohérente (hors cas particuliers) ?</v>
      </c>
      <c r="D57" s="64" t="s">
        <v>38</v>
      </c>
      <c r="E57" s="44" t="s">
        <v>321</v>
      </c>
      <c r="F57" s="44"/>
    </row>
    <row r="58" spans="1:6" ht="27.6">
      <c r="A58" s="128"/>
      <c r="B58" s="64" t="str">
        <f>Synthèse!B71</f>
        <v>9.3</v>
      </c>
      <c r="C58" s="44" t="str">
        <f>Synthèse!C71</f>
        <v>Dans chaque page web, chaque liste est-elle correctement structurée ?</v>
      </c>
      <c r="D58" s="64" t="s">
        <v>37</v>
      </c>
      <c r="E58" s="44"/>
      <c r="F58" s="44"/>
    </row>
    <row r="59" spans="1:6" ht="27.6">
      <c r="A59" s="128"/>
      <c r="B59" s="64" t="str">
        <f>Synthèse!B72</f>
        <v>9.4</v>
      </c>
      <c r="C59" s="44" t="str">
        <f>Synthèse!C72</f>
        <v>Dans chaque page web, chaque citation est-elle correctement indiquée ?</v>
      </c>
      <c r="D59" s="64" t="s">
        <v>39</v>
      </c>
      <c r="E59" s="44"/>
      <c r="F59" s="44"/>
    </row>
    <row r="60" spans="1:6" ht="56.4">
      <c r="A60" s="128" t="str">
        <f>Synthèse!A74</f>
        <v>Présentation</v>
      </c>
      <c r="B60" s="41" t="str">
        <f>Synthèse!B74</f>
        <v>10.1</v>
      </c>
      <c r="C60" s="40" t="str">
        <f>Synthèse!C74</f>
        <v>Dans le site web, des feuilles de styles sont-elles utilisées pour contrôler la présentation de l’information ?</v>
      </c>
      <c r="D60" s="41" t="s">
        <v>38</v>
      </c>
      <c r="E60" s="40" t="s">
        <v>393</v>
      </c>
      <c r="F60" s="40"/>
    </row>
    <row r="61" spans="1:6" ht="41.4">
      <c r="A61" s="128"/>
      <c r="B61" s="41" t="str">
        <f>Synthèse!B75</f>
        <v>10.2</v>
      </c>
      <c r="C61" s="40" t="str">
        <f>Synthèse!C75</f>
        <v>Dans chaque page web, le contenu visible reste-t-il présent lorsque les feuilles de styles sont désactivées ?</v>
      </c>
      <c r="D61" s="41" t="s">
        <v>37</v>
      </c>
      <c r="E61" s="40"/>
      <c r="F61" s="40"/>
    </row>
    <row r="62" spans="1:6" ht="41.4">
      <c r="A62" s="128"/>
      <c r="B62" s="41" t="str">
        <f>Synthèse!B76</f>
        <v>10.3</v>
      </c>
      <c r="C62" s="40" t="str">
        <f>Synthèse!C76</f>
        <v>Dans chaque page web, l’information reste-t-elle compréhensible lorsque les feuilles de styles sont désactivées ?</v>
      </c>
      <c r="D62" s="41" t="s">
        <v>37</v>
      </c>
      <c r="E62" s="40"/>
      <c r="F62" s="40"/>
    </row>
    <row r="63" spans="1:6" ht="55.2">
      <c r="A63" s="128"/>
      <c r="B63" s="41" t="str">
        <f>Synthèse!B77</f>
        <v>10.4</v>
      </c>
      <c r="C63" s="40" t="str">
        <f>Synthèse!C77</f>
        <v>Dans chaque page web, le texte reste-t-il lisible lorsque la taille des caractères est augmentée jusqu’à 200%, au moins (hors cas particuliers) ?</v>
      </c>
      <c r="D63" s="41" t="s">
        <v>37</v>
      </c>
      <c r="E63" s="40"/>
      <c r="F63" s="40"/>
    </row>
    <row r="64" spans="1:6" ht="41.4">
      <c r="A64" s="128"/>
      <c r="B64" s="41" t="str">
        <f>Synthèse!B78</f>
        <v>10.5</v>
      </c>
      <c r="C64" s="40" t="str">
        <f>Synthèse!C78</f>
        <v>Dans chaque page web, les déclarations CSS de couleurs de fond d’élément et de police sont-elles correctement utilisées ?</v>
      </c>
      <c r="D64" s="41" t="s">
        <v>37</v>
      </c>
      <c r="E64" s="40"/>
      <c r="F64" s="40"/>
    </row>
    <row r="65" spans="1:6" ht="41.4">
      <c r="A65" s="128"/>
      <c r="B65" s="41" t="str">
        <f>Synthèse!B79</f>
        <v>10.6</v>
      </c>
      <c r="C65" s="40" t="str">
        <f>Synthèse!C79</f>
        <v>Dans chaque page web, chaque lien dont la nature n’est pas évidente est-il visible par rapport au texte environnant ?</v>
      </c>
      <c r="D65" s="41" t="s">
        <v>39</v>
      </c>
      <c r="E65" s="40"/>
      <c r="F65" s="40"/>
    </row>
    <row r="66" spans="1:6" ht="41.4">
      <c r="A66" s="128"/>
      <c r="B66" s="41" t="str">
        <f>Synthèse!B80</f>
        <v>10.7</v>
      </c>
      <c r="C66" s="40" t="str">
        <f>Synthèse!C80</f>
        <v>Dans chaque page web, pour chaque élément recevant le focus, la prise de focus est-elle visible ?</v>
      </c>
      <c r="D66" s="41" t="s">
        <v>38</v>
      </c>
      <c r="E66" s="40" t="s">
        <v>321</v>
      </c>
      <c r="F66" s="40"/>
    </row>
    <row r="67" spans="1:6" ht="111.6">
      <c r="A67" s="128"/>
      <c r="B67" s="41" t="str">
        <f>Synthèse!B81</f>
        <v>10.8</v>
      </c>
      <c r="C67" s="40" t="str">
        <f>Synthèse!C81</f>
        <v>Pour chaque page web, les contenus cachés ont-ils vocation à être ignorés par les technologies d’assistance ?</v>
      </c>
      <c r="D67" s="41" t="s">
        <v>38</v>
      </c>
      <c r="E67" s="40" t="s">
        <v>392</v>
      </c>
      <c r="F67" s="40"/>
    </row>
    <row r="68" spans="1:6" ht="41.4">
      <c r="A68" s="128"/>
      <c r="B68" s="41" t="str">
        <f>Synthèse!B82</f>
        <v>10.9</v>
      </c>
      <c r="C68" s="40" t="str">
        <f>Synthèse!C82</f>
        <v>Dans chaque page web, l’information ne doit pas être donnée uniquement par la forme, taille ou position. Cette règle est-elle respectée ?</v>
      </c>
      <c r="D68" s="41" t="s">
        <v>37</v>
      </c>
      <c r="E68" s="40"/>
      <c r="F68" s="40"/>
    </row>
    <row r="69" spans="1:6" ht="55.2">
      <c r="A69" s="128"/>
      <c r="B69" s="41" t="str">
        <f>Synthèse!B83</f>
        <v>10.10</v>
      </c>
      <c r="C69" s="40" t="str">
        <f>Synthèse!C83</f>
        <v>Dans chaque page web, l’information ne doit pas être donnée par la forme, taille ou position uniquement. Cette règle est-elle implémentée de façon pertinente ?</v>
      </c>
      <c r="D69" s="41" t="s">
        <v>37</v>
      </c>
      <c r="E69" s="40"/>
      <c r="F69" s="40"/>
    </row>
    <row r="70" spans="1:6" ht="82.8">
      <c r="A70" s="128"/>
      <c r="B70" s="41" t="str">
        <f>Synthèse!B84</f>
        <v>10.11</v>
      </c>
      <c r="C70" s="40" t="str">
        <f>Synthèse!C84</f>
        <v>Pour chaque page web, les contenus peuvent-ils être présentés sans avoir recours à un défilement vertical pour une fenêtre ayant une hauteur de 256px ou à un défilement horizontal pour une fenêtre ayant une largeur de 320px (hors cas particuliers) ?</v>
      </c>
      <c r="D70" s="41" t="s">
        <v>37</v>
      </c>
      <c r="E70" s="40"/>
      <c r="F70" s="40"/>
    </row>
    <row r="71" spans="1:6" ht="69">
      <c r="A71" s="128"/>
      <c r="B71" s="41" t="str">
        <f>Synthèse!B85</f>
        <v>10.12</v>
      </c>
      <c r="C71" s="40" t="str">
        <f>Synthèse!C85</f>
        <v>Dans chaque page web, les propriétés d’espacement du texte peuvent-elles être redéfinies par l’utilisateur sans perte de contenu ou de fonctionnalité (hors cas particuliers) ?</v>
      </c>
      <c r="D71" s="41" t="s">
        <v>37</v>
      </c>
      <c r="E71" s="40"/>
      <c r="F71" s="40"/>
    </row>
    <row r="72" spans="1:6" ht="69">
      <c r="A72" s="128"/>
      <c r="B72" s="41" t="str">
        <f>Synthèse!B86</f>
        <v>10.13</v>
      </c>
      <c r="C72" s="40" t="str">
        <f>Synthèse!C86</f>
        <v>Dans chaque page web, les contenus additionnels apparaissant à la prise de focus ou au survol d’un composant d’interface sont-ils contrôlables par l’utilisateur (hors cas particuliers) ?</v>
      </c>
      <c r="D72" s="41" t="s">
        <v>39</v>
      </c>
      <c r="E72" s="40"/>
      <c r="F72" s="40"/>
    </row>
    <row r="73" spans="1:6" ht="55.2">
      <c r="A73" s="128"/>
      <c r="B73" s="41" t="str">
        <f>Synthèse!B87</f>
        <v>10.14</v>
      </c>
      <c r="C73" s="40" t="str">
        <f>Synthèse!C87</f>
        <v>Dans chaque page web, les contenus additionnels apparaissant via les styles CSS uniquement peuvent-ils être rendus visibles au clavier et par tout dispositif de pointage ?</v>
      </c>
      <c r="D73" s="41" t="s">
        <v>39</v>
      </c>
      <c r="E73" s="40"/>
      <c r="F73" s="40"/>
    </row>
    <row r="74" spans="1:6" ht="27.6">
      <c r="A74" s="128" t="str">
        <f>Synthèse!A89</f>
        <v>Formulaires</v>
      </c>
      <c r="B74" s="10" t="str">
        <f>Synthèse!B89</f>
        <v>11.1</v>
      </c>
      <c r="C74" s="2" t="str">
        <f>Synthèse!C89</f>
        <v>Chaque champ de formulaire a-t-il une étiquette ?</v>
      </c>
      <c r="D74" s="41" t="s">
        <v>39</v>
      </c>
      <c r="E74" s="2"/>
      <c r="F74" s="2"/>
    </row>
    <row r="75" spans="1:6" ht="41.4">
      <c r="A75" s="128"/>
      <c r="B75" s="10" t="str">
        <f>Synthèse!B90</f>
        <v>11.2</v>
      </c>
      <c r="C75" s="2" t="str">
        <f>Synthèse!C90</f>
        <v>Chaque étiquette associée à un champ de formulaire est-elle pertinente (hors cas particuliers) ?</v>
      </c>
      <c r="D75" s="41" t="s">
        <v>39</v>
      </c>
      <c r="E75" s="2"/>
      <c r="F75" s="2"/>
    </row>
    <row r="76" spans="1:6" ht="69">
      <c r="A76" s="128"/>
      <c r="B76" s="10" t="str">
        <f>Synthèse!B91</f>
        <v>11.3</v>
      </c>
      <c r="C76" s="2" t="str">
        <f>Synthèse!C91</f>
        <v>Dans chaque formulaire, chaque étiquette associée à un champ de formulaire ayant la même fonction et répété plusieurs fois dans une même page ou dans un ensemble de pages est-elle cohérente ?</v>
      </c>
      <c r="D76" s="41" t="s">
        <v>39</v>
      </c>
      <c r="E76" s="2"/>
      <c r="F76" s="2"/>
    </row>
    <row r="77" spans="1:6" ht="41.4">
      <c r="A77" s="128"/>
      <c r="B77" s="10" t="str">
        <f>Synthèse!B92</f>
        <v>11.4</v>
      </c>
      <c r="C77" s="2" t="str">
        <f>Synthèse!C92</f>
        <v>Dans chaque formulaire, chaque étiquette de champ et son champ associé sont-ils accolés (hors cas particuliers) ?</v>
      </c>
      <c r="D77" s="41" t="s">
        <v>39</v>
      </c>
      <c r="E77" s="2"/>
      <c r="F77" s="2"/>
    </row>
    <row r="78" spans="1:6" ht="27.6">
      <c r="A78" s="128"/>
      <c r="B78" s="10" t="str">
        <f>Synthèse!B93</f>
        <v>11.5</v>
      </c>
      <c r="C78" s="2" t="str">
        <f>Synthèse!C93</f>
        <v>Dans chaque formulaire, les champs de même nature sont-ils regroupés, si nécessaire ?</v>
      </c>
      <c r="D78" s="41" t="s">
        <v>39</v>
      </c>
      <c r="E78" s="2"/>
      <c r="F78" s="2"/>
    </row>
    <row r="79" spans="1:6" ht="27.6">
      <c r="A79" s="128"/>
      <c r="B79" s="10" t="str">
        <f>Synthèse!B94</f>
        <v>11.6</v>
      </c>
      <c r="C79" s="2" t="str">
        <f>Synthèse!C94</f>
        <v>Dans chaque formulaire, chaque regroupement de champs de formulaire a-t-il une légende ?</v>
      </c>
      <c r="D79" s="41" t="s">
        <v>39</v>
      </c>
      <c r="E79" s="6"/>
      <c r="F79" s="6"/>
    </row>
    <row r="80" spans="1:6" ht="41.4">
      <c r="A80" s="128"/>
      <c r="B80" s="10" t="str">
        <f>Synthèse!B95</f>
        <v>11.7</v>
      </c>
      <c r="C80" s="2" t="str">
        <f>Synthèse!C95</f>
        <v>Dans chaque formulaire, chaque légende associée à un regroupement de champs de même nature est-elle pertinente ?</v>
      </c>
      <c r="D80" s="41" t="s">
        <v>39</v>
      </c>
      <c r="E80" s="6"/>
      <c r="F80" s="6"/>
    </row>
    <row r="81" spans="1:6" ht="41.4">
      <c r="A81" s="128"/>
      <c r="B81" s="10" t="str">
        <f>Synthèse!B96</f>
        <v>11.8</v>
      </c>
      <c r="C81" s="2" t="str">
        <f>Synthèse!C96</f>
        <v>Dans chaque formulaire, les items de même nature d’une liste de choix sont-ils regroupées de manière pertinente ?</v>
      </c>
      <c r="D81" s="41" t="s">
        <v>39</v>
      </c>
      <c r="E81" s="6"/>
      <c r="F81" s="6"/>
    </row>
    <row r="82" spans="1:6" ht="27.6">
      <c r="A82" s="128"/>
      <c r="B82" s="10" t="str">
        <f>Synthèse!B97</f>
        <v>11.9</v>
      </c>
      <c r="C82" s="2" t="str">
        <f>Synthèse!C97</f>
        <v>Dans chaque formulaire, l’intitulé de chaque bouton est-il pertinent (hors cas particuliers) ?</v>
      </c>
      <c r="D82" s="41" t="s">
        <v>39</v>
      </c>
      <c r="E82" s="6"/>
      <c r="F82" s="6"/>
    </row>
    <row r="83" spans="1:6" ht="41.4">
      <c r="A83" s="128"/>
      <c r="B83" s="10" t="str">
        <f>Synthèse!B98</f>
        <v>11.10</v>
      </c>
      <c r="C83" s="2" t="str">
        <f>Synthèse!C98</f>
        <v>Dans chaque formulaire, le contrôle de saisie est-il utilisé de manière pertinente (hors cas particuliers) ?</v>
      </c>
      <c r="D83" s="41" t="s">
        <v>39</v>
      </c>
      <c r="E83" s="6"/>
      <c r="F83" s="6"/>
    </row>
    <row r="84" spans="1:6" ht="55.2">
      <c r="A84" s="128"/>
      <c r="B84" s="10" t="str">
        <f>Synthèse!B99</f>
        <v>11.11</v>
      </c>
      <c r="C84" s="2" t="str">
        <f>Synthèse!C99</f>
        <v>Dans chaque formulaire, le contrôle de saisie est-il accompagné, si nécessaire, de suggestions facilitant la correction des erreurs de saisie ?</v>
      </c>
      <c r="D84" s="41" t="s">
        <v>39</v>
      </c>
      <c r="E84" s="6"/>
      <c r="F84" s="6"/>
    </row>
    <row r="85" spans="1:6" ht="82.8">
      <c r="A85" s="128"/>
      <c r="B85" s="10" t="str">
        <f>Synthèse!B100</f>
        <v>11.12</v>
      </c>
      <c r="C85" s="2" t="str">
        <f>Synthèse!C100</f>
        <v>Pour chaque formulaire qui modifie ou supprime des données, ou qui transmet des réponses à un test ou à un examen, ou dont la validation a des conséquences financières ou juridiques, la saisie des données vérifie-t-elle une de ces conditions ?</v>
      </c>
      <c r="D85" s="41" t="s">
        <v>39</v>
      </c>
      <c r="E85" s="6"/>
      <c r="F85" s="6"/>
    </row>
    <row r="86" spans="1:6" ht="55.2">
      <c r="A86" s="128"/>
      <c r="B86" s="10" t="str">
        <f>Synthèse!B101</f>
        <v>11.13</v>
      </c>
      <c r="C86" s="2" t="str">
        <f>Synthèse!C101</f>
        <v>La finalité d’un champ de saisie peut-elle être déduite pour faciliter le remplissage automatique des champs avec les données de l’utilisateur ?</v>
      </c>
      <c r="D86" s="41" t="s">
        <v>39</v>
      </c>
      <c r="E86" s="6"/>
      <c r="F86" s="6"/>
    </row>
    <row r="87" spans="1:6" ht="41.4">
      <c r="A87" s="128" t="str">
        <f>Synthèse!A103</f>
        <v>Navigation</v>
      </c>
      <c r="B87" s="41" t="str">
        <f>Synthèse!B103</f>
        <v>12.1</v>
      </c>
      <c r="C87" s="40" t="str">
        <f>Synthèse!C103</f>
        <v>Chaque ensemble de pages dispose-t-il de deux systèmes de navigation différents, au moins (hors cas particuliers) ?</v>
      </c>
      <c r="D87" s="41" t="s">
        <v>37</v>
      </c>
      <c r="E87" s="40"/>
      <c r="F87" s="40"/>
    </row>
    <row r="88" spans="1:6" ht="41.4">
      <c r="A88" s="128"/>
      <c r="B88" s="41" t="str">
        <f>Synthèse!B104</f>
        <v>12.2</v>
      </c>
      <c r="C88" s="40" t="str">
        <f>Synthèse!C104</f>
        <v>Dans chaque ensemble de pages, le menu et les barres de navigation sont-ils toujours à la même place (hors cas particuliers) ?</v>
      </c>
      <c r="D88" s="41" t="s">
        <v>37</v>
      </c>
      <c r="E88" s="40"/>
      <c r="F88" s="40"/>
    </row>
    <row r="89" spans="1:6">
      <c r="A89" s="128"/>
      <c r="B89" s="41" t="str">
        <f>Synthèse!B105</f>
        <v>12.3</v>
      </c>
      <c r="C89" s="40" t="str">
        <f>Synthèse!C105</f>
        <v>La page « plan du site » est-elle pertinente ?</v>
      </c>
      <c r="D89" s="41" t="s">
        <v>39</v>
      </c>
      <c r="E89" s="40"/>
      <c r="F89" s="40"/>
    </row>
    <row r="90" spans="1:6" ht="41.4">
      <c r="A90" s="128"/>
      <c r="B90" s="41" t="str">
        <f>Synthèse!B106</f>
        <v>12.4</v>
      </c>
      <c r="C90" s="40" t="str">
        <f>Synthèse!C106</f>
        <v>Dans chaque ensemble de pages, la page « plan du site » est-elle atteignable de manière identique ?</v>
      </c>
      <c r="D90" s="41" t="s">
        <v>37</v>
      </c>
      <c r="E90" s="40"/>
      <c r="F90" s="40"/>
    </row>
    <row r="91" spans="1:6" ht="41.4">
      <c r="A91" s="128"/>
      <c r="B91" s="41" t="str">
        <f>Synthèse!B107</f>
        <v>12.5</v>
      </c>
      <c r="C91" s="40" t="str">
        <f>Synthèse!C107</f>
        <v>Dans chaque ensemble de pages, le moteur de recherche est-il atteignable de manière identique ?</v>
      </c>
      <c r="D91" s="41" t="s">
        <v>37</v>
      </c>
      <c r="E91" s="40"/>
      <c r="F91" s="40"/>
    </row>
    <row r="92" spans="1:6" ht="82.8">
      <c r="A92" s="128"/>
      <c r="B92" s="41" t="str">
        <f>Synthèse!B108</f>
        <v>12.6</v>
      </c>
      <c r="C92" s="40" t="str">
        <f>Synthèse!C108</f>
        <v>Les zones de regroupement de contenus présentes dans plusieurs pages web (zones d’en-tête, de navigation principale, de contenu principal, de pied de page et de moteur de recherche) peuvent-elles être atteintes ou évitées ?</v>
      </c>
      <c r="D92" s="41" t="s">
        <v>38</v>
      </c>
      <c r="E92" s="40" t="s">
        <v>321</v>
      </c>
      <c r="F92" s="40"/>
    </row>
    <row r="93" spans="1:6" ht="41.4">
      <c r="A93" s="128"/>
      <c r="B93" s="41" t="str">
        <f>Synthèse!B109</f>
        <v>12.7</v>
      </c>
      <c r="C93" s="40" t="str">
        <f>Synthèse!C109</f>
        <v>Dans chaque page web, un lien d’évitement ou d’accès rapide à la zone de contenu principal est-il présent (hors cas particuliers) ?</v>
      </c>
      <c r="D93" s="41" t="s">
        <v>38</v>
      </c>
      <c r="E93" s="40" t="s">
        <v>321</v>
      </c>
      <c r="F93" s="40"/>
    </row>
    <row r="94" spans="1:6" ht="27.6">
      <c r="A94" s="128"/>
      <c r="B94" s="41" t="str">
        <f>Synthèse!B110</f>
        <v>12.8</v>
      </c>
      <c r="C94" s="40" t="str">
        <f>Synthèse!C110</f>
        <v>Dans chaque page web, l’ordre de tabulation est-il cohérent ?</v>
      </c>
      <c r="D94" s="41" t="s">
        <v>37</v>
      </c>
      <c r="E94" s="40"/>
      <c r="F94" s="40"/>
    </row>
    <row r="95" spans="1:6" ht="41.4">
      <c r="A95" s="128"/>
      <c r="B95" s="41" t="str">
        <f>Synthèse!B111</f>
        <v>12.9</v>
      </c>
      <c r="C95" s="40" t="str">
        <f>Synthèse!C111</f>
        <v>Dans chaque page web, la navigation ne doit pas contenir de piège au clavier. Cette règle est-elle respectée ?</v>
      </c>
      <c r="D95" s="41" t="s">
        <v>37</v>
      </c>
      <c r="E95" s="40"/>
      <c r="F95" s="40"/>
    </row>
    <row r="96" spans="1:6" ht="55.2">
      <c r="A96" s="128"/>
      <c r="B96" s="41" t="str">
        <f>Synthèse!B112</f>
        <v>12.10</v>
      </c>
      <c r="C96" s="40" t="str">
        <f>Synthèse!C112</f>
        <v>Dans chaque page web, les raccourcis clavier n’utilisant qu’une seule touche (lettre minuscule ou majuscule, ponctuation, chiffre ou symbole) sont-ils contrôlables par l’utilisateur ?</v>
      </c>
      <c r="D96" s="41" t="s">
        <v>39</v>
      </c>
      <c r="E96" s="40"/>
      <c r="F96" s="40"/>
    </row>
    <row r="97" spans="1:6" ht="69">
      <c r="A97" s="128"/>
      <c r="B97" s="41" t="str">
        <f>Synthèse!B113</f>
        <v>12.11</v>
      </c>
      <c r="C97" s="40" t="str">
        <f>Synthèse!C113</f>
        <v>Dans chaque page web, les contenus additionnels apparaissant au survol, à la prise de focus ou à l’activation d’un composant d’interface sont-ils si nécessaire atteignables au clavier ?</v>
      </c>
      <c r="D97" s="41" t="s">
        <v>39</v>
      </c>
      <c r="E97" s="40"/>
      <c r="F97" s="40"/>
    </row>
    <row r="98" spans="1:6" ht="41.4">
      <c r="A98" s="128" t="str">
        <f>Synthèse!A115</f>
        <v>Consultation</v>
      </c>
      <c r="B98" s="10" t="str">
        <f>Synthèse!B115</f>
        <v>13.1</v>
      </c>
      <c r="C98" s="2" t="str">
        <f>Synthèse!C115</f>
        <v>Pour chaque page web, l’utilisateur a-t-il le contrôle de chaque limite de temps modifiant le contenu (hors cas particuliers) ?</v>
      </c>
      <c r="D98" s="10" t="s">
        <v>39</v>
      </c>
      <c r="E98" s="2"/>
      <c r="F98" s="2"/>
    </row>
    <row r="99" spans="1:6" ht="55.2">
      <c r="A99" s="128"/>
      <c r="B99" s="10" t="str">
        <f>Synthèse!B116</f>
        <v>13.2</v>
      </c>
      <c r="C99" s="2" t="str">
        <f>Synthèse!C116</f>
        <v>Dans chaque page web, l’ouverture d’une nouvelle fenêtre ne doit pas être déclenchée sans action de l’utilisateur. Cette règle est-elle respectée ?</v>
      </c>
      <c r="D99" s="10" t="s">
        <v>37</v>
      </c>
      <c r="E99" s="2"/>
      <c r="F99" s="2"/>
    </row>
    <row r="100" spans="1:6" ht="138">
      <c r="A100" s="128"/>
      <c r="B100" s="10" t="str">
        <f>Synthèse!B117</f>
        <v>13.3</v>
      </c>
      <c r="C100" s="2" t="str">
        <f>Synthèse!C117</f>
        <v>Dans chaque page web, chaque document bureautique en téléchargement possède-t-il, si nécessaire, une version accessible (hors cas particuliers) ?</v>
      </c>
      <c r="D100" s="10" t="s">
        <v>38</v>
      </c>
      <c r="E100" s="2" t="s">
        <v>473</v>
      </c>
      <c r="F100" s="2"/>
    </row>
    <row r="101" spans="1:6" ht="41.4">
      <c r="A101" s="128"/>
      <c r="B101" s="10" t="str">
        <f>Synthèse!B118</f>
        <v>13.4</v>
      </c>
      <c r="C101" s="2" t="str">
        <f>Synthèse!C118</f>
        <v>Pour chaque document bureautique ayant une version accessible, cette version offre-t-elle la même information ?</v>
      </c>
      <c r="D101" s="10" t="s">
        <v>39</v>
      </c>
      <c r="E101" s="2"/>
      <c r="F101" s="2"/>
    </row>
    <row r="102" spans="1:6" ht="41.4">
      <c r="A102" s="128"/>
      <c r="B102" s="10" t="str">
        <f>Synthèse!B119</f>
        <v>13.5</v>
      </c>
      <c r="C102" s="2" t="str">
        <f>Synthèse!C119</f>
        <v>Dans chaque page web, chaque contenu cryptique (art ASCII, émoticon, syntaxe cryptique) a-t-il une alternative ?</v>
      </c>
      <c r="D102" s="10" t="s">
        <v>39</v>
      </c>
      <c r="E102" s="2"/>
      <c r="F102" s="2"/>
    </row>
    <row r="103" spans="1:6" ht="55.2">
      <c r="A103" s="128"/>
      <c r="B103" s="10" t="str">
        <f>Synthèse!B120</f>
        <v>13.6</v>
      </c>
      <c r="C103" s="2" t="str">
        <f>Synthèse!C120</f>
        <v>Dans chaque page web, pour chaque contenu cryptique (art ASCII, émoticon, syntaxe cryptique) ayant une alternative, cette alternative est-elle pertinente ?</v>
      </c>
      <c r="D103" s="10" t="s">
        <v>39</v>
      </c>
      <c r="E103" s="2"/>
      <c r="F103" s="2"/>
    </row>
    <row r="104" spans="1:6" ht="41.4">
      <c r="A104" s="128"/>
      <c r="B104" s="10" t="str">
        <f>Synthèse!B121</f>
        <v>13.7</v>
      </c>
      <c r="C104" s="2" t="str">
        <f>Synthèse!C121</f>
        <v>Dans chaque page web, les changements brusques de luminosité ou les effets de flash sont-ils correctement utilisés ?</v>
      </c>
      <c r="D104" s="10" t="s">
        <v>39</v>
      </c>
      <c r="E104" s="2"/>
      <c r="F104" s="2"/>
    </row>
    <row r="105" spans="1:6" ht="41.4">
      <c r="A105" s="128"/>
      <c r="B105" s="10" t="str">
        <f>Synthèse!B122</f>
        <v>13.8</v>
      </c>
      <c r="C105" s="2" t="str">
        <f>Synthèse!C122</f>
        <v>Dans chaque page web, chaque contenu en mouvement ou clignotant est-il contrôlable par l’utilisateur ?</v>
      </c>
      <c r="D105" s="10" t="s">
        <v>39</v>
      </c>
      <c r="E105" s="2"/>
      <c r="F105" s="2"/>
    </row>
    <row r="106" spans="1:6" ht="55.2">
      <c r="A106" s="128"/>
      <c r="B106" s="10" t="str">
        <f>Synthèse!B123</f>
        <v>13.9</v>
      </c>
      <c r="C106" s="2" t="str">
        <f>Synthèse!C123</f>
        <v>Dans chaque page web, le contenu proposé est-il consultable quelle que soit l’orientation de l’écran (portait ou paysage) (hors cas particuliers) ?</v>
      </c>
      <c r="D106" s="10" t="s">
        <v>37</v>
      </c>
      <c r="E106" s="2"/>
      <c r="F106" s="2"/>
    </row>
    <row r="107" spans="1:6" ht="69">
      <c r="A107" s="128"/>
      <c r="B107" s="10" t="str">
        <f>Synthèse!B124</f>
        <v>13.10</v>
      </c>
      <c r="C107" s="2" t="str">
        <f>Synthèse!C124</f>
        <v>Dans chaque page web, les fonctionnalités utilisables ou disponibles au moyen d’un geste complexe peuvent-elles être également disponibles au moyen d’un geste simple (hors cas particuliers) ?</v>
      </c>
      <c r="D107" s="10" t="s">
        <v>39</v>
      </c>
      <c r="E107" s="2"/>
      <c r="F107" s="2"/>
    </row>
    <row r="108" spans="1:6" ht="69">
      <c r="A108" s="128"/>
      <c r="B108" s="10" t="str">
        <f>Synthèse!B125</f>
        <v>13.11</v>
      </c>
      <c r="C108" s="2" t="str">
        <f>Synthèse!C125</f>
        <v>Dans chaque page web, les actions déclenchées au moyen d’un dispositif de pointage sur un point unique de l’écran peuvent-elles faire l’objet d’une annulation (hors cas particuliers) ?</v>
      </c>
      <c r="D108" s="10" t="s">
        <v>37</v>
      </c>
      <c r="E108" s="2"/>
      <c r="F108" s="2"/>
    </row>
    <row r="109" spans="1:6" ht="55.2">
      <c r="A109" s="128"/>
      <c r="B109" s="10" t="str">
        <f>Synthèse!B126</f>
        <v>13.12</v>
      </c>
      <c r="C109" s="2" t="str">
        <f>Synthèse!C126</f>
        <v>Dans chaque page web, les fonctionnalités qui impliquent un mouvement de l’appareil ou vers l’appareil peuvent-elles être satisfaites de manière alternative (hors cas particuliers) ?</v>
      </c>
      <c r="D109" s="10" t="s">
        <v>39</v>
      </c>
      <c r="E109" s="2"/>
      <c r="F109" s="2"/>
    </row>
  </sheetData>
  <autoFilter ref="D3:D109" xr:uid="{033B41AF-99C8-B04C-AD88-79BD39F676B8}"/>
  <mergeCells count="13">
    <mergeCell ref="A87:A97"/>
    <mergeCell ref="A98:A109"/>
    <mergeCell ref="A31:A38"/>
    <mergeCell ref="A39:A40"/>
    <mergeCell ref="A41:A45"/>
    <mergeCell ref="A46:A55"/>
    <mergeCell ref="A56:A59"/>
    <mergeCell ref="A60:A73"/>
    <mergeCell ref="A18:A30"/>
    <mergeCell ref="A13:A14"/>
    <mergeCell ref="A15:A17"/>
    <mergeCell ref="A4:A12"/>
    <mergeCell ref="A74:A86"/>
  </mergeCells>
  <conditionalFormatting sqref="D4:D109">
    <cfRule type="cellIs" dxfId="39" priority="2" stopIfTrue="1" operator="equal">
      <formula>"C"</formula>
    </cfRule>
  </conditionalFormatting>
  <conditionalFormatting sqref="D4:D109">
    <cfRule type="cellIs" dxfId="38" priority="4" stopIfTrue="1" operator="equal">
      <formula>"NA"</formula>
    </cfRule>
  </conditionalFormatting>
  <conditionalFormatting sqref="D4:D109">
    <cfRule type="cellIs" dxfId="37" priority="1" stopIfTrue="1" operator="equal">
      <formula>"NCT"</formula>
    </cfRule>
    <cfRule type="cellIs" dxfId="36" priority="3" stopIfTrue="1" operator="equal">
      <formula>"NC"</formula>
    </cfRule>
  </conditionalFormatting>
  <conditionalFormatting sqref="D4:D109">
    <cfRule type="cellIs" dxfId="35" priority="5" stopIfTrue="1" operator="equal">
      <formula>"NT"</formula>
    </cfRule>
  </conditionalFormatting>
  <dataValidations count="1">
    <dataValidation type="list" showErrorMessage="1" sqref="D4:D109" xr:uid="{00000000-0002-0000-0F00-000000000000}">
      <formula1>"C,NC,NA,NT"</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MH109"/>
  <sheetViews>
    <sheetView zoomScaleNormal="100" workbookViewId="0">
      <pane xSplit="4" ySplit="3" topLeftCell="E4" activePane="bottomRight" state="frozen"/>
      <selection activeCell="E68" sqref="E68"/>
      <selection pane="topRight" activeCell="E68" sqref="E68"/>
      <selection pane="bottomLeft" activeCell="E68" sqref="E68"/>
      <selection pane="bottomRight" activeCell="E6" sqref="E6"/>
    </sheetView>
  </sheetViews>
  <sheetFormatPr baseColWidth="10" defaultColWidth="10.81640625" defaultRowHeight="13.8"/>
  <cols>
    <col min="1" max="1" width="3.81640625" style="1" customWidth="1"/>
    <col min="2" max="2" width="5.36328125" style="14" customWidth="1"/>
    <col min="3" max="3" width="35.81640625" style="9" customWidth="1"/>
    <col min="4" max="4" width="6.453125" style="14" customWidth="1"/>
    <col min="5" max="5" width="80.81640625" style="9" customWidth="1"/>
    <col min="6" max="6" width="33.81640625" style="9" customWidth="1"/>
    <col min="7" max="1016" width="14.1796875" style="9" customWidth="1"/>
    <col min="1017" max="1022" width="14.1796875" style="1" customWidth="1"/>
    <col min="1023" max="1023" width="10.81640625" style="1" customWidth="1"/>
    <col min="1024" max="16384" width="10.81640625" style="1"/>
  </cols>
  <sheetData>
    <row r="1" spans="1:1022" s="11" customFormat="1">
      <c r="A1" s="20" t="str">
        <f>Périmètre!B21</f>
        <v>Communiqués de presse</v>
      </c>
      <c r="B1" s="20"/>
      <c r="C1" s="21"/>
      <c r="D1" s="27"/>
      <c r="E1" s="20"/>
      <c r="F1" s="20"/>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row>
    <row r="2" spans="1:1022" s="11" customFormat="1">
      <c r="A2" s="22" t="str">
        <f>Périmètre!C21</f>
        <v>http://www.eau-seine-normandie.fr/presse/communiques-de-presse</v>
      </c>
      <c r="B2" s="22"/>
      <c r="C2" s="23"/>
      <c r="D2" s="28"/>
      <c r="E2" s="22"/>
      <c r="F2" s="22"/>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row>
    <row r="3" spans="1:1022">
      <c r="A3" s="24"/>
      <c r="B3" s="25" t="s">
        <v>255</v>
      </c>
      <c r="C3" s="25" t="s">
        <v>257</v>
      </c>
      <c r="D3" s="25" t="s">
        <v>258</v>
      </c>
      <c r="E3" s="25" t="s">
        <v>256</v>
      </c>
      <c r="F3" s="25" t="s">
        <v>4</v>
      </c>
    </row>
    <row r="4" spans="1:1022" ht="27.6">
      <c r="A4" s="129" t="str">
        <f>Synthèse!A9</f>
        <v>Images</v>
      </c>
      <c r="B4" s="10" t="str">
        <f>Synthèse!B9</f>
        <v>1.1</v>
      </c>
      <c r="C4" s="2" t="str">
        <f>Synthèse!C9</f>
        <v>Chaque image porteuse d’information a-t-elle une alternative textuelle ?</v>
      </c>
      <c r="D4" s="10" t="s">
        <v>37</v>
      </c>
      <c r="E4" s="2"/>
      <c r="F4" s="2"/>
      <c r="G4" s="1"/>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c r="TD4" s="12"/>
      <c r="TE4" s="12"/>
      <c r="TF4" s="12"/>
      <c r="TG4" s="12"/>
      <c r="TH4" s="12"/>
      <c r="TI4" s="12"/>
      <c r="TJ4" s="12"/>
      <c r="TK4" s="12"/>
      <c r="TL4" s="12"/>
      <c r="TM4" s="12"/>
      <c r="TN4" s="12"/>
      <c r="TO4" s="12"/>
      <c r="TP4" s="12"/>
      <c r="TQ4" s="12"/>
      <c r="TR4" s="12"/>
      <c r="TS4" s="12"/>
      <c r="TT4" s="12"/>
      <c r="TU4" s="12"/>
      <c r="TV4" s="12"/>
      <c r="TW4" s="12"/>
      <c r="TX4" s="12"/>
      <c r="TY4" s="12"/>
      <c r="TZ4" s="12"/>
      <c r="UA4" s="12"/>
      <c r="UB4" s="12"/>
      <c r="UC4" s="12"/>
      <c r="UD4" s="12"/>
      <c r="UE4" s="12"/>
      <c r="UF4" s="12"/>
      <c r="UG4" s="12"/>
      <c r="UH4" s="12"/>
      <c r="UI4" s="12"/>
      <c r="UJ4" s="12"/>
      <c r="UK4" s="12"/>
      <c r="UL4" s="12"/>
      <c r="UM4" s="12"/>
      <c r="UN4" s="12"/>
      <c r="UO4" s="12"/>
      <c r="UP4" s="12"/>
      <c r="UQ4" s="12"/>
      <c r="UR4" s="12"/>
      <c r="US4" s="12"/>
      <c r="UT4" s="12"/>
      <c r="UU4" s="12"/>
      <c r="UV4" s="12"/>
      <c r="UW4" s="12"/>
      <c r="UX4" s="12"/>
      <c r="UY4" s="12"/>
      <c r="UZ4" s="12"/>
      <c r="VA4" s="12"/>
      <c r="VB4" s="12"/>
      <c r="VC4" s="12"/>
      <c r="VD4" s="12"/>
      <c r="VE4" s="12"/>
      <c r="VF4" s="12"/>
      <c r="VG4" s="12"/>
      <c r="VH4" s="12"/>
      <c r="VI4" s="12"/>
      <c r="VJ4" s="12"/>
      <c r="VK4" s="12"/>
      <c r="VL4" s="12"/>
      <c r="VM4" s="12"/>
      <c r="VN4" s="12"/>
      <c r="VO4" s="12"/>
      <c r="VP4" s="12"/>
      <c r="VQ4" s="12"/>
      <c r="VR4" s="12"/>
      <c r="VS4" s="12"/>
      <c r="VT4" s="12"/>
      <c r="VU4" s="12"/>
      <c r="VV4" s="12"/>
      <c r="VW4" s="12"/>
      <c r="VX4" s="12"/>
      <c r="VY4" s="12"/>
      <c r="VZ4" s="12"/>
      <c r="WA4" s="12"/>
      <c r="WB4" s="12"/>
      <c r="WC4" s="12"/>
      <c r="WD4" s="12"/>
      <c r="WE4" s="12"/>
      <c r="WF4" s="12"/>
      <c r="WG4" s="12"/>
      <c r="WH4" s="12"/>
      <c r="WI4" s="12"/>
      <c r="WJ4" s="12"/>
      <c r="WK4" s="12"/>
      <c r="WL4" s="12"/>
      <c r="WM4" s="12"/>
      <c r="WN4" s="12"/>
      <c r="WO4" s="12"/>
      <c r="WP4" s="12"/>
      <c r="WQ4" s="12"/>
      <c r="WR4" s="12"/>
      <c r="WS4" s="12"/>
      <c r="WT4" s="12"/>
      <c r="WU4" s="12"/>
      <c r="WV4" s="12"/>
      <c r="WW4" s="12"/>
      <c r="WX4" s="12"/>
      <c r="WY4" s="12"/>
      <c r="WZ4" s="12"/>
      <c r="XA4" s="12"/>
      <c r="XB4" s="12"/>
      <c r="XC4" s="12"/>
      <c r="XD4" s="12"/>
      <c r="XE4" s="12"/>
      <c r="XF4" s="12"/>
      <c r="XG4" s="12"/>
      <c r="XH4" s="12"/>
      <c r="XI4" s="12"/>
      <c r="XJ4" s="12"/>
      <c r="XK4" s="12"/>
      <c r="XL4" s="12"/>
      <c r="XM4" s="12"/>
      <c r="XN4" s="12"/>
      <c r="XO4" s="12"/>
      <c r="XP4" s="12"/>
      <c r="XQ4" s="12"/>
      <c r="XR4" s="12"/>
      <c r="XS4" s="12"/>
      <c r="XT4" s="12"/>
      <c r="XU4" s="12"/>
      <c r="XV4" s="12"/>
      <c r="XW4" s="12"/>
      <c r="XX4" s="12"/>
      <c r="XY4" s="12"/>
      <c r="XZ4" s="12"/>
      <c r="YA4" s="12"/>
      <c r="YB4" s="12"/>
      <c r="YC4" s="12"/>
      <c r="YD4" s="12"/>
      <c r="YE4" s="12"/>
      <c r="YF4" s="12"/>
      <c r="YG4" s="12"/>
      <c r="YH4" s="12"/>
      <c r="YI4" s="12"/>
      <c r="YJ4" s="12"/>
      <c r="YK4" s="12"/>
      <c r="YL4" s="12"/>
      <c r="YM4" s="12"/>
      <c r="YN4" s="12"/>
      <c r="YO4" s="12"/>
      <c r="YP4" s="12"/>
      <c r="YQ4" s="12"/>
      <c r="YR4" s="12"/>
      <c r="YS4" s="12"/>
      <c r="YT4" s="12"/>
      <c r="YU4" s="12"/>
      <c r="YV4" s="12"/>
      <c r="YW4" s="12"/>
      <c r="YX4" s="12"/>
      <c r="YY4" s="12"/>
      <c r="YZ4" s="12"/>
      <c r="ZA4" s="12"/>
      <c r="ZB4" s="12"/>
      <c r="ZC4" s="12"/>
      <c r="ZD4" s="12"/>
      <c r="ZE4" s="12"/>
      <c r="ZF4" s="12"/>
      <c r="ZG4" s="12"/>
      <c r="ZH4" s="12"/>
      <c r="ZI4" s="12"/>
      <c r="ZJ4" s="12"/>
      <c r="ZK4" s="12"/>
      <c r="ZL4" s="12"/>
      <c r="ZM4" s="12"/>
      <c r="ZN4" s="12"/>
      <c r="ZO4" s="12"/>
      <c r="ZP4" s="12"/>
      <c r="ZQ4" s="12"/>
      <c r="ZR4" s="12"/>
      <c r="ZS4" s="12"/>
      <c r="ZT4" s="12"/>
      <c r="ZU4" s="12"/>
      <c r="ZV4" s="12"/>
      <c r="ZW4" s="12"/>
      <c r="ZX4" s="12"/>
      <c r="ZY4" s="12"/>
      <c r="ZZ4" s="12"/>
      <c r="AAA4" s="12"/>
      <c r="AAB4" s="12"/>
      <c r="AAC4" s="12"/>
      <c r="AAD4" s="12"/>
      <c r="AAE4" s="12"/>
      <c r="AAF4" s="12"/>
      <c r="AAG4" s="12"/>
      <c r="AAH4" s="12"/>
      <c r="AAI4" s="12"/>
      <c r="AAJ4" s="12"/>
      <c r="AAK4" s="12"/>
      <c r="AAL4" s="12"/>
      <c r="AAM4" s="12"/>
      <c r="AAN4" s="12"/>
      <c r="AAO4" s="12"/>
      <c r="AAP4" s="12"/>
      <c r="AAQ4" s="12"/>
      <c r="AAR4" s="12"/>
      <c r="AAS4" s="12"/>
      <c r="AAT4" s="12"/>
      <c r="AAU4" s="12"/>
      <c r="AAV4" s="12"/>
      <c r="AAW4" s="12"/>
      <c r="AAX4" s="12"/>
      <c r="AAY4" s="12"/>
      <c r="AAZ4" s="12"/>
      <c r="ABA4" s="12"/>
      <c r="ABB4" s="12"/>
      <c r="ABC4" s="12"/>
      <c r="ABD4" s="12"/>
      <c r="ABE4" s="12"/>
      <c r="ABF4" s="12"/>
      <c r="ABG4" s="12"/>
      <c r="ABH4" s="12"/>
      <c r="ABI4" s="12"/>
      <c r="ABJ4" s="12"/>
      <c r="ABK4" s="12"/>
      <c r="ABL4" s="12"/>
      <c r="ABM4" s="12"/>
      <c r="ABN4" s="12"/>
      <c r="ABO4" s="12"/>
      <c r="ABP4" s="12"/>
      <c r="ABQ4" s="12"/>
      <c r="ABR4" s="12"/>
      <c r="ABS4" s="12"/>
      <c r="ABT4" s="12"/>
      <c r="ABU4" s="12"/>
      <c r="ABV4" s="12"/>
      <c r="ABW4" s="12"/>
      <c r="ABX4" s="12"/>
      <c r="ABY4" s="12"/>
      <c r="ABZ4" s="12"/>
      <c r="ACA4" s="12"/>
      <c r="ACB4" s="12"/>
      <c r="ACC4" s="12"/>
      <c r="ACD4" s="12"/>
      <c r="ACE4" s="12"/>
      <c r="ACF4" s="12"/>
      <c r="ACG4" s="12"/>
      <c r="ACH4" s="12"/>
      <c r="ACI4" s="12"/>
      <c r="ACJ4" s="12"/>
      <c r="ACK4" s="12"/>
      <c r="ACL4" s="12"/>
      <c r="ACM4" s="12"/>
      <c r="ACN4" s="12"/>
      <c r="ACO4" s="12"/>
      <c r="ACP4" s="12"/>
      <c r="ACQ4" s="12"/>
      <c r="ACR4" s="12"/>
      <c r="ACS4" s="12"/>
      <c r="ACT4" s="12"/>
      <c r="ACU4" s="12"/>
      <c r="ACV4" s="12"/>
      <c r="ACW4" s="12"/>
      <c r="ACX4" s="12"/>
      <c r="ACY4" s="12"/>
      <c r="ACZ4" s="12"/>
      <c r="ADA4" s="12"/>
      <c r="ADB4" s="12"/>
      <c r="ADC4" s="12"/>
      <c r="ADD4" s="12"/>
      <c r="ADE4" s="12"/>
      <c r="ADF4" s="12"/>
      <c r="ADG4" s="12"/>
      <c r="ADH4" s="12"/>
      <c r="ADI4" s="12"/>
      <c r="ADJ4" s="12"/>
      <c r="ADK4" s="12"/>
      <c r="ADL4" s="12"/>
      <c r="ADM4" s="12"/>
      <c r="ADN4" s="12"/>
      <c r="ADO4" s="12"/>
      <c r="ADP4" s="12"/>
      <c r="ADQ4" s="12"/>
      <c r="ADR4" s="12"/>
      <c r="ADS4" s="12"/>
      <c r="ADT4" s="12"/>
      <c r="ADU4" s="12"/>
      <c r="ADV4" s="12"/>
      <c r="ADW4" s="12"/>
      <c r="ADX4" s="12"/>
      <c r="ADY4" s="12"/>
      <c r="ADZ4" s="12"/>
      <c r="AEA4" s="12"/>
      <c r="AEB4" s="12"/>
      <c r="AEC4" s="12"/>
      <c r="AED4" s="12"/>
      <c r="AEE4" s="12"/>
      <c r="AEF4" s="12"/>
      <c r="AEG4" s="12"/>
      <c r="AEH4" s="12"/>
      <c r="AEI4" s="12"/>
      <c r="AEJ4" s="12"/>
      <c r="AEK4" s="12"/>
      <c r="AEL4" s="12"/>
      <c r="AEM4" s="12"/>
      <c r="AEN4" s="12"/>
      <c r="AEO4" s="12"/>
      <c r="AEP4" s="12"/>
      <c r="AEQ4" s="12"/>
      <c r="AER4" s="12"/>
      <c r="AES4" s="12"/>
      <c r="AET4" s="12"/>
      <c r="AEU4" s="12"/>
      <c r="AEV4" s="12"/>
      <c r="AEW4" s="12"/>
      <c r="AEX4" s="12"/>
      <c r="AEY4" s="12"/>
      <c r="AEZ4" s="12"/>
      <c r="AFA4" s="12"/>
      <c r="AFB4" s="12"/>
      <c r="AFC4" s="12"/>
      <c r="AFD4" s="12"/>
      <c r="AFE4" s="12"/>
      <c r="AFF4" s="12"/>
      <c r="AFG4" s="12"/>
      <c r="AFH4" s="12"/>
      <c r="AFI4" s="12"/>
      <c r="AFJ4" s="12"/>
      <c r="AFK4" s="12"/>
      <c r="AFL4" s="12"/>
      <c r="AFM4" s="12"/>
      <c r="AFN4" s="12"/>
      <c r="AFO4" s="12"/>
      <c r="AFP4" s="12"/>
      <c r="AFQ4" s="12"/>
      <c r="AFR4" s="12"/>
      <c r="AFS4" s="12"/>
      <c r="AFT4" s="12"/>
      <c r="AFU4" s="12"/>
      <c r="AFV4" s="12"/>
      <c r="AFW4" s="12"/>
      <c r="AFX4" s="12"/>
      <c r="AFY4" s="12"/>
      <c r="AFZ4" s="12"/>
      <c r="AGA4" s="12"/>
      <c r="AGB4" s="12"/>
      <c r="AGC4" s="12"/>
      <c r="AGD4" s="12"/>
      <c r="AGE4" s="12"/>
      <c r="AGF4" s="12"/>
      <c r="AGG4" s="12"/>
      <c r="AGH4" s="12"/>
      <c r="AGI4" s="12"/>
      <c r="AGJ4" s="12"/>
      <c r="AGK4" s="12"/>
      <c r="AGL4" s="12"/>
      <c r="AGM4" s="12"/>
      <c r="AGN4" s="12"/>
      <c r="AGO4" s="12"/>
      <c r="AGP4" s="12"/>
      <c r="AGQ4" s="12"/>
      <c r="AGR4" s="12"/>
      <c r="AGS4" s="12"/>
      <c r="AGT4" s="12"/>
      <c r="AGU4" s="12"/>
      <c r="AGV4" s="12"/>
      <c r="AGW4" s="12"/>
      <c r="AGX4" s="12"/>
      <c r="AGY4" s="12"/>
      <c r="AGZ4" s="12"/>
      <c r="AHA4" s="12"/>
      <c r="AHB4" s="12"/>
      <c r="AHC4" s="12"/>
      <c r="AHD4" s="12"/>
      <c r="AHE4" s="12"/>
      <c r="AHF4" s="12"/>
      <c r="AHG4" s="12"/>
      <c r="AHH4" s="12"/>
      <c r="AHI4" s="12"/>
      <c r="AHJ4" s="12"/>
      <c r="AHK4" s="12"/>
      <c r="AHL4" s="12"/>
      <c r="AHM4" s="12"/>
      <c r="AHN4" s="12"/>
      <c r="AHO4" s="12"/>
      <c r="AHP4" s="12"/>
      <c r="AHQ4" s="12"/>
      <c r="AHR4" s="12"/>
      <c r="AHS4" s="12"/>
      <c r="AHT4" s="12"/>
      <c r="AHU4" s="12"/>
      <c r="AHV4" s="12"/>
      <c r="AHW4" s="12"/>
      <c r="AHX4" s="12"/>
      <c r="AHY4" s="12"/>
      <c r="AHZ4" s="12"/>
      <c r="AIA4" s="12"/>
      <c r="AIB4" s="12"/>
      <c r="AIC4" s="12"/>
      <c r="AID4" s="12"/>
      <c r="AIE4" s="12"/>
      <c r="AIF4" s="12"/>
      <c r="AIG4" s="12"/>
      <c r="AIH4" s="12"/>
      <c r="AII4" s="12"/>
      <c r="AIJ4" s="12"/>
      <c r="AIK4" s="12"/>
      <c r="AIL4" s="12"/>
      <c r="AIM4" s="12"/>
      <c r="AIN4" s="12"/>
      <c r="AIO4" s="12"/>
      <c r="AIP4" s="12"/>
      <c r="AIQ4" s="12"/>
      <c r="AIR4" s="12"/>
      <c r="AIS4" s="12"/>
      <c r="AIT4" s="12"/>
      <c r="AIU4" s="12"/>
      <c r="AIV4" s="12"/>
      <c r="AIW4" s="12"/>
      <c r="AIX4" s="12"/>
      <c r="AIY4" s="12"/>
      <c r="AIZ4" s="12"/>
      <c r="AJA4" s="12"/>
      <c r="AJB4" s="12"/>
      <c r="AJC4" s="12"/>
      <c r="AJD4" s="12"/>
      <c r="AJE4" s="12"/>
      <c r="AJF4" s="12"/>
      <c r="AJG4" s="12"/>
      <c r="AJH4" s="12"/>
      <c r="AJI4" s="12"/>
      <c r="AJJ4" s="12"/>
      <c r="AJK4" s="12"/>
      <c r="AJL4" s="12"/>
      <c r="AJM4" s="12"/>
      <c r="AJN4" s="12"/>
      <c r="AJO4" s="12"/>
      <c r="AJP4" s="12"/>
      <c r="AJQ4" s="12"/>
      <c r="AJR4" s="12"/>
      <c r="AJS4" s="12"/>
      <c r="AJT4" s="12"/>
      <c r="AJU4" s="12"/>
      <c r="AJV4" s="12"/>
      <c r="AJW4" s="12"/>
      <c r="AJX4" s="12"/>
      <c r="AJY4" s="12"/>
      <c r="AJZ4" s="12"/>
      <c r="AKA4" s="12"/>
      <c r="AKB4" s="12"/>
      <c r="AKC4" s="12"/>
      <c r="AKD4" s="12"/>
      <c r="AKE4" s="12"/>
      <c r="AKF4" s="12"/>
      <c r="AKG4" s="12"/>
      <c r="AKH4" s="12"/>
      <c r="AKI4" s="12"/>
      <c r="AKJ4" s="12"/>
      <c r="AKK4" s="12"/>
      <c r="AKL4" s="12"/>
      <c r="AKM4" s="12"/>
      <c r="AKN4" s="12"/>
      <c r="AKO4" s="12"/>
      <c r="AKP4" s="12"/>
      <c r="AKQ4" s="12"/>
      <c r="AKR4" s="12"/>
      <c r="AKS4" s="12"/>
      <c r="AKT4" s="12"/>
      <c r="AKU4" s="12"/>
      <c r="AKV4" s="12"/>
      <c r="AKW4" s="12"/>
      <c r="AKX4" s="12"/>
      <c r="AKY4" s="12"/>
      <c r="AKZ4" s="12"/>
      <c r="ALA4" s="12"/>
      <c r="ALB4" s="12"/>
      <c r="ALC4" s="12"/>
      <c r="ALD4" s="12"/>
      <c r="ALE4" s="12"/>
      <c r="ALF4" s="12"/>
      <c r="ALG4" s="12"/>
      <c r="ALH4" s="12"/>
      <c r="ALI4" s="12"/>
      <c r="ALJ4" s="12"/>
      <c r="ALK4" s="12"/>
      <c r="ALL4" s="12"/>
      <c r="ALM4" s="12"/>
      <c r="ALN4" s="12"/>
      <c r="ALO4" s="12"/>
      <c r="ALP4" s="12"/>
      <c r="ALQ4" s="12"/>
      <c r="ALR4" s="12"/>
      <c r="ALS4" s="12"/>
      <c r="ALT4" s="12"/>
      <c r="ALU4" s="12"/>
      <c r="ALV4" s="12"/>
      <c r="ALW4" s="12"/>
      <c r="ALX4" s="12"/>
      <c r="ALY4" s="12"/>
      <c r="ALZ4" s="12"/>
      <c r="AMA4" s="12"/>
      <c r="AMB4" s="12"/>
    </row>
    <row r="5" spans="1:1022" ht="41.4">
      <c r="A5" s="116"/>
      <c r="B5" s="10" t="str">
        <f>Synthèse!B10</f>
        <v>1.2</v>
      </c>
      <c r="C5" s="2" t="str">
        <f>Synthèse!C10</f>
        <v>Chaque image de décoration est-elle correctement ignorée par les technologies d’assistance ?</v>
      </c>
      <c r="D5" s="10" t="s">
        <v>38</v>
      </c>
      <c r="E5" s="2" t="s">
        <v>342</v>
      </c>
      <c r="F5" s="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c r="NW5" s="12"/>
      <c r="NX5" s="12"/>
      <c r="NY5" s="12"/>
      <c r="NZ5" s="12"/>
      <c r="OA5" s="12"/>
      <c r="OB5" s="12"/>
      <c r="OC5" s="12"/>
      <c r="OD5" s="12"/>
      <c r="OE5" s="12"/>
      <c r="OF5" s="12"/>
      <c r="OG5" s="12"/>
      <c r="OH5" s="12"/>
      <c r="OI5" s="12"/>
      <c r="OJ5" s="12"/>
      <c r="OK5" s="12"/>
      <c r="OL5" s="12"/>
      <c r="OM5" s="12"/>
      <c r="ON5" s="12"/>
      <c r="OO5" s="12"/>
      <c r="OP5" s="12"/>
      <c r="OQ5" s="12"/>
      <c r="OR5" s="12"/>
      <c r="OS5" s="12"/>
      <c r="OT5" s="12"/>
      <c r="OU5" s="12"/>
      <c r="OV5" s="12"/>
      <c r="OW5" s="12"/>
      <c r="OX5" s="12"/>
      <c r="OY5" s="12"/>
      <c r="OZ5" s="12"/>
      <c r="PA5" s="12"/>
      <c r="PB5" s="12"/>
      <c r="PC5" s="12"/>
      <c r="PD5" s="12"/>
      <c r="PE5" s="12"/>
      <c r="PF5" s="12"/>
      <c r="PG5" s="12"/>
      <c r="PH5" s="12"/>
      <c r="PI5" s="12"/>
      <c r="PJ5" s="12"/>
      <c r="PK5" s="12"/>
      <c r="PL5" s="12"/>
      <c r="PM5" s="12"/>
      <c r="PN5" s="12"/>
      <c r="PO5" s="12"/>
      <c r="PP5" s="12"/>
      <c r="PQ5" s="12"/>
      <c r="PR5" s="12"/>
      <c r="PS5" s="12"/>
      <c r="PT5" s="12"/>
      <c r="PU5" s="12"/>
      <c r="PV5" s="12"/>
      <c r="PW5" s="12"/>
      <c r="PX5" s="12"/>
      <c r="PY5" s="12"/>
      <c r="PZ5" s="12"/>
      <c r="QA5" s="12"/>
      <c r="QB5" s="12"/>
      <c r="QC5" s="12"/>
      <c r="QD5" s="12"/>
      <c r="QE5" s="12"/>
      <c r="QF5" s="12"/>
      <c r="QG5" s="12"/>
      <c r="QH5" s="12"/>
      <c r="QI5" s="12"/>
      <c r="QJ5" s="12"/>
      <c r="QK5" s="12"/>
      <c r="QL5" s="12"/>
      <c r="QM5" s="12"/>
      <c r="QN5" s="12"/>
      <c r="QO5" s="12"/>
      <c r="QP5" s="12"/>
      <c r="QQ5" s="12"/>
      <c r="QR5" s="12"/>
      <c r="QS5" s="12"/>
      <c r="QT5" s="12"/>
      <c r="QU5" s="12"/>
      <c r="QV5" s="12"/>
      <c r="QW5" s="12"/>
      <c r="QX5" s="12"/>
      <c r="QY5" s="12"/>
      <c r="QZ5" s="12"/>
      <c r="RA5" s="12"/>
      <c r="RB5" s="12"/>
      <c r="RC5" s="12"/>
      <c r="RD5" s="12"/>
      <c r="RE5" s="12"/>
      <c r="RF5" s="12"/>
      <c r="RG5" s="12"/>
      <c r="RH5" s="12"/>
      <c r="RI5" s="12"/>
      <c r="RJ5" s="12"/>
      <c r="RK5" s="12"/>
      <c r="RL5" s="12"/>
      <c r="RM5" s="12"/>
      <c r="RN5" s="12"/>
      <c r="RO5" s="12"/>
      <c r="RP5" s="12"/>
      <c r="RQ5" s="12"/>
      <c r="RR5" s="12"/>
      <c r="RS5" s="12"/>
      <c r="RT5" s="12"/>
      <c r="RU5" s="12"/>
      <c r="RV5" s="12"/>
      <c r="RW5" s="12"/>
      <c r="RX5" s="12"/>
      <c r="RY5" s="12"/>
      <c r="RZ5" s="12"/>
      <c r="SA5" s="12"/>
      <c r="SB5" s="12"/>
      <c r="SC5" s="12"/>
      <c r="SD5" s="12"/>
      <c r="SE5" s="12"/>
      <c r="SF5" s="12"/>
      <c r="SG5" s="12"/>
      <c r="SH5" s="12"/>
      <c r="SI5" s="12"/>
      <c r="SJ5" s="12"/>
      <c r="SK5" s="12"/>
      <c r="SL5" s="12"/>
      <c r="SM5" s="12"/>
      <c r="SN5" s="12"/>
      <c r="SO5" s="12"/>
      <c r="SP5" s="12"/>
      <c r="SQ5" s="12"/>
      <c r="SR5" s="12"/>
      <c r="SS5" s="12"/>
      <c r="ST5" s="12"/>
      <c r="SU5" s="12"/>
      <c r="SV5" s="12"/>
      <c r="SW5" s="12"/>
      <c r="SX5" s="12"/>
      <c r="SY5" s="12"/>
      <c r="SZ5" s="12"/>
      <c r="TA5" s="12"/>
      <c r="TB5" s="12"/>
      <c r="TC5" s="12"/>
      <c r="TD5" s="12"/>
      <c r="TE5" s="12"/>
      <c r="TF5" s="12"/>
      <c r="TG5" s="12"/>
      <c r="TH5" s="12"/>
      <c r="TI5" s="12"/>
      <c r="TJ5" s="12"/>
      <c r="TK5" s="12"/>
      <c r="TL5" s="12"/>
      <c r="TM5" s="12"/>
      <c r="TN5" s="12"/>
      <c r="TO5" s="12"/>
      <c r="TP5" s="12"/>
      <c r="TQ5" s="12"/>
      <c r="TR5" s="12"/>
      <c r="TS5" s="12"/>
      <c r="TT5" s="12"/>
      <c r="TU5" s="12"/>
      <c r="TV5" s="12"/>
      <c r="TW5" s="12"/>
      <c r="TX5" s="12"/>
      <c r="TY5" s="12"/>
      <c r="TZ5" s="12"/>
      <c r="UA5" s="12"/>
      <c r="UB5" s="12"/>
      <c r="UC5" s="12"/>
      <c r="UD5" s="12"/>
      <c r="UE5" s="12"/>
      <c r="UF5" s="12"/>
      <c r="UG5" s="12"/>
      <c r="UH5" s="12"/>
      <c r="UI5" s="12"/>
      <c r="UJ5" s="12"/>
      <c r="UK5" s="12"/>
      <c r="UL5" s="12"/>
      <c r="UM5" s="12"/>
      <c r="UN5" s="12"/>
      <c r="UO5" s="12"/>
      <c r="UP5" s="12"/>
      <c r="UQ5" s="12"/>
      <c r="UR5" s="12"/>
      <c r="US5" s="12"/>
      <c r="UT5" s="12"/>
      <c r="UU5" s="12"/>
      <c r="UV5" s="12"/>
      <c r="UW5" s="12"/>
      <c r="UX5" s="12"/>
      <c r="UY5" s="12"/>
      <c r="UZ5" s="12"/>
      <c r="VA5" s="12"/>
      <c r="VB5" s="12"/>
      <c r="VC5" s="12"/>
      <c r="VD5" s="12"/>
      <c r="VE5" s="12"/>
      <c r="VF5" s="12"/>
      <c r="VG5" s="12"/>
      <c r="VH5" s="12"/>
      <c r="VI5" s="12"/>
      <c r="VJ5" s="12"/>
      <c r="VK5" s="12"/>
      <c r="VL5" s="12"/>
      <c r="VM5" s="12"/>
      <c r="VN5" s="12"/>
      <c r="VO5" s="12"/>
      <c r="VP5" s="12"/>
      <c r="VQ5" s="12"/>
      <c r="VR5" s="12"/>
      <c r="VS5" s="12"/>
      <c r="VT5" s="12"/>
      <c r="VU5" s="12"/>
      <c r="VV5" s="12"/>
      <c r="VW5" s="12"/>
      <c r="VX5" s="12"/>
      <c r="VY5" s="12"/>
      <c r="VZ5" s="12"/>
      <c r="WA5" s="12"/>
      <c r="WB5" s="12"/>
      <c r="WC5" s="12"/>
      <c r="WD5" s="12"/>
      <c r="WE5" s="12"/>
      <c r="WF5" s="12"/>
      <c r="WG5" s="12"/>
      <c r="WH5" s="12"/>
      <c r="WI5" s="12"/>
      <c r="WJ5" s="12"/>
      <c r="WK5" s="12"/>
      <c r="WL5" s="12"/>
      <c r="WM5" s="12"/>
      <c r="WN5" s="12"/>
      <c r="WO5" s="12"/>
      <c r="WP5" s="12"/>
      <c r="WQ5" s="12"/>
      <c r="WR5" s="12"/>
      <c r="WS5" s="12"/>
      <c r="WT5" s="12"/>
      <c r="WU5" s="12"/>
      <c r="WV5" s="12"/>
      <c r="WW5" s="12"/>
      <c r="WX5" s="12"/>
      <c r="WY5" s="12"/>
      <c r="WZ5" s="12"/>
      <c r="XA5" s="12"/>
      <c r="XB5" s="12"/>
      <c r="XC5" s="12"/>
      <c r="XD5" s="12"/>
      <c r="XE5" s="12"/>
      <c r="XF5" s="12"/>
      <c r="XG5" s="12"/>
      <c r="XH5" s="12"/>
      <c r="XI5" s="12"/>
      <c r="XJ5" s="12"/>
      <c r="XK5" s="12"/>
      <c r="XL5" s="12"/>
      <c r="XM5" s="12"/>
      <c r="XN5" s="12"/>
      <c r="XO5" s="12"/>
      <c r="XP5" s="12"/>
      <c r="XQ5" s="12"/>
      <c r="XR5" s="12"/>
      <c r="XS5" s="12"/>
      <c r="XT5" s="12"/>
      <c r="XU5" s="12"/>
      <c r="XV5" s="12"/>
      <c r="XW5" s="12"/>
      <c r="XX5" s="12"/>
      <c r="XY5" s="12"/>
      <c r="XZ5" s="12"/>
      <c r="YA5" s="12"/>
      <c r="YB5" s="12"/>
      <c r="YC5" s="12"/>
      <c r="YD5" s="12"/>
      <c r="YE5" s="12"/>
      <c r="YF5" s="12"/>
      <c r="YG5" s="12"/>
      <c r="YH5" s="12"/>
      <c r="YI5" s="12"/>
      <c r="YJ5" s="12"/>
      <c r="YK5" s="12"/>
      <c r="YL5" s="12"/>
      <c r="YM5" s="12"/>
      <c r="YN5" s="12"/>
      <c r="YO5" s="12"/>
      <c r="YP5" s="12"/>
      <c r="YQ5" s="12"/>
      <c r="YR5" s="12"/>
      <c r="YS5" s="12"/>
      <c r="YT5" s="12"/>
      <c r="YU5" s="12"/>
      <c r="YV5" s="12"/>
      <c r="YW5" s="12"/>
      <c r="YX5" s="12"/>
      <c r="YY5" s="12"/>
      <c r="YZ5" s="12"/>
      <c r="ZA5" s="12"/>
      <c r="ZB5" s="12"/>
      <c r="ZC5" s="12"/>
      <c r="ZD5" s="12"/>
      <c r="ZE5" s="12"/>
      <c r="ZF5" s="12"/>
      <c r="ZG5" s="12"/>
      <c r="ZH5" s="12"/>
      <c r="ZI5" s="12"/>
      <c r="ZJ5" s="12"/>
      <c r="ZK5" s="12"/>
      <c r="ZL5" s="12"/>
      <c r="ZM5" s="12"/>
      <c r="ZN5" s="12"/>
      <c r="ZO5" s="12"/>
      <c r="ZP5" s="12"/>
      <c r="ZQ5" s="12"/>
      <c r="ZR5" s="12"/>
      <c r="ZS5" s="12"/>
      <c r="ZT5" s="12"/>
      <c r="ZU5" s="12"/>
      <c r="ZV5" s="12"/>
      <c r="ZW5" s="12"/>
      <c r="ZX5" s="12"/>
      <c r="ZY5" s="12"/>
      <c r="ZZ5" s="12"/>
      <c r="AAA5" s="12"/>
      <c r="AAB5" s="12"/>
      <c r="AAC5" s="12"/>
      <c r="AAD5" s="12"/>
      <c r="AAE5" s="12"/>
      <c r="AAF5" s="12"/>
      <c r="AAG5" s="12"/>
      <c r="AAH5" s="12"/>
      <c r="AAI5" s="12"/>
      <c r="AAJ5" s="12"/>
      <c r="AAK5" s="12"/>
      <c r="AAL5" s="12"/>
      <c r="AAM5" s="12"/>
      <c r="AAN5" s="12"/>
      <c r="AAO5" s="12"/>
      <c r="AAP5" s="12"/>
      <c r="AAQ5" s="12"/>
      <c r="AAR5" s="12"/>
      <c r="AAS5" s="12"/>
      <c r="AAT5" s="12"/>
      <c r="AAU5" s="12"/>
      <c r="AAV5" s="12"/>
      <c r="AAW5" s="12"/>
      <c r="AAX5" s="12"/>
      <c r="AAY5" s="12"/>
      <c r="AAZ5" s="12"/>
      <c r="ABA5" s="12"/>
      <c r="ABB5" s="12"/>
      <c r="ABC5" s="12"/>
      <c r="ABD5" s="12"/>
      <c r="ABE5" s="12"/>
      <c r="ABF5" s="12"/>
      <c r="ABG5" s="12"/>
      <c r="ABH5" s="12"/>
      <c r="ABI5" s="12"/>
      <c r="ABJ5" s="12"/>
      <c r="ABK5" s="12"/>
      <c r="ABL5" s="12"/>
      <c r="ABM5" s="12"/>
      <c r="ABN5" s="12"/>
      <c r="ABO5" s="12"/>
      <c r="ABP5" s="12"/>
      <c r="ABQ5" s="12"/>
      <c r="ABR5" s="12"/>
      <c r="ABS5" s="12"/>
      <c r="ABT5" s="12"/>
      <c r="ABU5" s="12"/>
      <c r="ABV5" s="12"/>
      <c r="ABW5" s="12"/>
      <c r="ABX5" s="12"/>
      <c r="ABY5" s="12"/>
      <c r="ABZ5" s="12"/>
      <c r="ACA5" s="12"/>
      <c r="ACB5" s="12"/>
      <c r="ACC5" s="12"/>
      <c r="ACD5" s="12"/>
      <c r="ACE5" s="12"/>
      <c r="ACF5" s="12"/>
      <c r="ACG5" s="12"/>
      <c r="ACH5" s="12"/>
      <c r="ACI5" s="12"/>
      <c r="ACJ5" s="12"/>
      <c r="ACK5" s="12"/>
      <c r="ACL5" s="12"/>
      <c r="ACM5" s="12"/>
      <c r="ACN5" s="12"/>
      <c r="ACO5" s="12"/>
      <c r="ACP5" s="12"/>
      <c r="ACQ5" s="12"/>
      <c r="ACR5" s="12"/>
      <c r="ACS5" s="12"/>
      <c r="ACT5" s="12"/>
      <c r="ACU5" s="12"/>
      <c r="ACV5" s="12"/>
      <c r="ACW5" s="12"/>
      <c r="ACX5" s="12"/>
      <c r="ACY5" s="12"/>
      <c r="ACZ5" s="12"/>
      <c r="ADA5" s="12"/>
      <c r="ADB5" s="12"/>
      <c r="ADC5" s="12"/>
      <c r="ADD5" s="12"/>
      <c r="ADE5" s="12"/>
      <c r="ADF5" s="12"/>
      <c r="ADG5" s="12"/>
      <c r="ADH5" s="12"/>
      <c r="ADI5" s="12"/>
      <c r="ADJ5" s="12"/>
      <c r="ADK5" s="12"/>
      <c r="ADL5" s="12"/>
      <c r="ADM5" s="12"/>
      <c r="ADN5" s="12"/>
      <c r="ADO5" s="12"/>
      <c r="ADP5" s="12"/>
      <c r="ADQ5" s="12"/>
      <c r="ADR5" s="12"/>
      <c r="ADS5" s="12"/>
      <c r="ADT5" s="12"/>
      <c r="ADU5" s="12"/>
      <c r="ADV5" s="12"/>
      <c r="ADW5" s="12"/>
      <c r="ADX5" s="12"/>
      <c r="ADY5" s="12"/>
      <c r="ADZ5" s="12"/>
      <c r="AEA5" s="12"/>
      <c r="AEB5" s="12"/>
      <c r="AEC5" s="12"/>
      <c r="AED5" s="12"/>
      <c r="AEE5" s="12"/>
      <c r="AEF5" s="12"/>
      <c r="AEG5" s="12"/>
      <c r="AEH5" s="12"/>
      <c r="AEI5" s="12"/>
      <c r="AEJ5" s="12"/>
      <c r="AEK5" s="12"/>
      <c r="AEL5" s="12"/>
      <c r="AEM5" s="12"/>
      <c r="AEN5" s="12"/>
      <c r="AEO5" s="12"/>
      <c r="AEP5" s="12"/>
      <c r="AEQ5" s="12"/>
      <c r="AER5" s="12"/>
      <c r="AES5" s="12"/>
      <c r="AET5" s="12"/>
      <c r="AEU5" s="12"/>
      <c r="AEV5" s="12"/>
      <c r="AEW5" s="12"/>
      <c r="AEX5" s="12"/>
      <c r="AEY5" s="12"/>
      <c r="AEZ5" s="12"/>
      <c r="AFA5" s="12"/>
      <c r="AFB5" s="12"/>
      <c r="AFC5" s="12"/>
      <c r="AFD5" s="12"/>
      <c r="AFE5" s="12"/>
      <c r="AFF5" s="12"/>
      <c r="AFG5" s="12"/>
      <c r="AFH5" s="12"/>
      <c r="AFI5" s="12"/>
      <c r="AFJ5" s="12"/>
      <c r="AFK5" s="12"/>
      <c r="AFL5" s="12"/>
      <c r="AFM5" s="12"/>
      <c r="AFN5" s="12"/>
      <c r="AFO5" s="12"/>
      <c r="AFP5" s="12"/>
      <c r="AFQ5" s="12"/>
      <c r="AFR5" s="12"/>
      <c r="AFS5" s="12"/>
      <c r="AFT5" s="12"/>
      <c r="AFU5" s="12"/>
      <c r="AFV5" s="12"/>
      <c r="AFW5" s="12"/>
      <c r="AFX5" s="12"/>
      <c r="AFY5" s="12"/>
      <c r="AFZ5" s="12"/>
      <c r="AGA5" s="12"/>
      <c r="AGB5" s="12"/>
      <c r="AGC5" s="12"/>
      <c r="AGD5" s="12"/>
      <c r="AGE5" s="12"/>
      <c r="AGF5" s="12"/>
      <c r="AGG5" s="12"/>
      <c r="AGH5" s="12"/>
      <c r="AGI5" s="12"/>
      <c r="AGJ5" s="12"/>
      <c r="AGK5" s="12"/>
      <c r="AGL5" s="12"/>
      <c r="AGM5" s="12"/>
      <c r="AGN5" s="12"/>
      <c r="AGO5" s="12"/>
      <c r="AGP5" s="12"/>
      <c r="AGQ5" s="12"/>
      <c r="AGR5" s="12"/>
      <c r="AGS5" s="12"/>
      <c r="AGT5" s="12"/>
      <c r="AGU5" s="12"/>
      <c r="AGV5" s="12"/>
      <c r="AGW5" s="12"/>
      <c r="AGX5" s="12"/>
      <c r="AGY5" s="12"/>
      <c r="AGZ5" s="12"/>
      <c r="AHA5" s="12"/>
      <c r="AHB5" s="12"/>
      <c r="AHC5" s="12"/>
      <c r="AHD5" s="12"/>
      <c r="AHE5" s="12"/>
      <c r="AHF5" s="12"/>
      <c r="AHG5" s="12"/>
      <c r="AHH5" s="12"/>
      <c r="AHI5" s="12"/>
      <c r="AHJ5" s="12"/>
      <c r="AHK5" s="12"/>
      <c r="AHL5" s="12"/>
      <c r="AHM5" s="12"/>
      <c r="AHN5" s="12"/>
      <c r="AHO5" s="12"/>
      <c r="AHP5" s="12"/>
      <c r="AHQ5" s="12"/>
      <c r="AHR5" s="12"/>
      <c r="AHS5" s="12"/>
      <c r="AHT5" s="12"/>
      <c r="AHU5" s="12"/>
      <c r="AHV5" s="12"/>
      <c r="AHW5" s="12"/>
      <c r="AHX5" s="12"/>
      <c r="AHY5" s="12"/>
      <c r="AHZ5" s="12"/>
      <c r="AIA5" s="12"/>
      <c r="AIB5" s="12"/>
      <c r="AIC5" s="12"/>
      <c r="AID5" s="12"/>
      <c r="AIE5" s="12"/>
      <c r="AIF5" s="12"/>
      <c r="AIG5" s="12"/>
      <c r="AIH5" s="12"/>
      <c r="AII5" s="12"/>
      <c r="AIJ5" s="12"/>
      <c r="AIK5" s="12"/>
      <c r="AIL5" s="12"/>
      <c r="AIM5" s="12"/>
      <c r="AIN5" s="12"/>
      <c r="AIO5" s="12"/>
      <c r="AIP5" s="12"/>
      <c r="AIQ5" s="12"/>
      <c r="AIR5" s="12"/>
      <c r="AIS5" s="12"/>
      <c r="AIT5" s="12"/>
      <c r="AIU5" s="12"/>
      <c r="AIV5" s="12"/>
      <c r="AIW5" s="12"/>
      <c r="AIX5" s="12"/>
      <c r="AIY5" s="12"/>
      <c r="AIZ5" s="12"/>
      <c r="AJA5" s="12"/>
      <c r="AJB5" s="12"/>
      <c r="AJC5" s="12"/>
      <c r="AJD5" s="12"/>
      <c r="AJE5" s="12"/>
      <c r="AJF5" s="12"/>
      <c r="AJG5" s="12"/>
      <c r="AJH5" s="12"/>
      <c r="AJI5" s="12"/>
      <c r="AJJ5" s="12"/>
      <c r="AJK5" s="12"/>
      <c r="AJL5" s="12"/>
      <c r="AJM5" s="12"/>
      <c r="AJN5" s="12"/>
      <c r="AJO5" s="12"/>
      <c r="AJP5" s="12"/>
      <c r="AJQ5" s="12"/>
      <c r="AJR5" s="12"/>
      <c r="AJS5" s="12"/>
      <c r="AJT5" s="12"/>
      <c r="AJU5" s="12"/>
      <c r="AJV5" s="12"/>
      <c r="AJW5" s="12"/>
      <c r="AJX5" s="12"/>
      <c r="AJY5" s="12"/>
      <c r="AJZ5" s="12"/>
      <c r="AKA5" s="12"/>
      <c r="AKB5" s="12"/>
      <c r="AKC5" s="12"/>
      <c r="AKD5" s="12"/>
      <c r="AKE5" s="12"/>
      <c r="AKF5" s="12"/>
      <c r="AKG5" s="12"/>
      <c r="AKH5" s="12"/>
      <c r="AKI5" s="12"/>
      <c r="AKJ5" s="12"/>
      <c r="AKK5" s="12"/>
      <c r="AKL5" s="12"/>
      <c r="AKM5" s="12"/>
      <c r="AKN5" s="12"/>
      <c r="AKO5" s="12"/>
      <c r="AKP5" s="12"/>
      <c r="AKQ5" s="12"/>
      <c r="AKR5" s="12"/>
      <c r="AKS5" s="12"/>
      <c r="AKT5" s="12"/>
      <c r="AKU5" s="12"/>
      <c r="AKV5" s="12"/>
      <c r="AKW5" s="12"/>
      <c r="AKX5" s="12"/>
      <c r="AKY5" s="12"/>
      <c r="AKZ5" s="12"/>
      <c r="ALA5" s="12"/>
      <c r="ALB5" s="12"/>
      <c r="ALC5" s="12"/>
      <c r="ALD5" s="12"/>
      <c r="ALE5" s="12"/>
      <c r="ALF5" s="12"/>
      <c r="ALG5" s="12"/>
      <c r="ALH5" s="12"/>
      <c r="ALI5" s="12"/>
      <c r="ALJ5" s="12"/>
      <c r="ALK5" s="12"/>
      <c r="ALL5" s="12"/>
      <c r="ALM5" s="12"/>
      <c r="ALN5" s="12"/>
      <c r="ALO5" s="12"/>
      <c r="ALP5" s="12"/>
      <c r="ALQ5" s="12"/>
      <c r="ALR5" s="12"/>
      <c r="ALS5" s="12"/>
      <c r="ALT5" s="12"/>
      <c r="ALU5" s="12"/>
      <c r="ALV5" s="12"/>
      <c r="ALW5" s="12"/>
      <c r="ALX5" s="12"/>
      <c r="ALY5" s="12"/>
      <c r="ALZ5" s="12"/>
      <c r="AMA5" s="12"/>
      <c r="AMB5" s="12"/>
    </row>
    <row r="6" spans="1:1022" ht="41.4">
      <c r="A6" s="116"/>
      <c r="B6" s="10" t="str">
        <f>Synthèse!B11</f>
        <v>1.3</v>
      </c>
      <c r="C6" s="2" t="str">
        <f>Synthèse!C11</f>
        <v>Pour chaque image porteuse d'information ayant une alternative textuelle, cette alternative est-elle pertinente (hors cas particuliers) ?</v>
      </c>
      <c r="D6" s="10" t="s">
        <v>38</v>
      </c>
      <c r="E6" s="2" t="s">
        <v>408</v>
      </c>
      <c r="F6" s="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12"/>
      <c r="OM6" s="12"/>
      <c r="ON6" s="12"/>
      <c r="OO6" s="12"/>
      <c r="OP6" s="12"/>
      <c r="OQ6" s="12"/>
      <c r="OR6" s="12"/>
      <c r="OS6" s="12"/>
      <c r="OT6" s="12"/>
      <c r="OU6" s="12"/>
      <c r="OV6" s="12"/>
      <c r="OW6" s="12"/>
      <c r="OX6" s="12"/>
      <c r="OY6" s="12"/>
      <c r="OZ6" s="12"/>
      <c r="PA6" s="12"/>
      <c r="PB6" s="12"/>
      <c r="PC6" s="12"/>
      <c r="PD6" s="12"/>
      <c r="PE6" s="12"/>
      <c r="PF6" s="12"/>
      <c r="PG6" s="12"/>
      <c r="PH6" s="12"/>
      <c r="PI6" s="12"/>
      <c r="PJ6" s="12"/>
      <c r="PK6" s="12"/>
      <c r="PL6" s="12"/>
      <c r="PM6" s="12"/>
      <c r="PN6" s="12"/>
      <c r="PO6" s="12"/>
      <c r="PP6" s="12"/>
      <c r="PQ6" s="12"/>
      <c r="PR6" s="12"/>
      <c r="PS6" s="12"/>
      <c r="PT6" s="12"/>
      <c r="PU6" s="12"/>
      <c r="PV6" s="12"/>
      <c r="PW6" s="12"/>
      <c r="PX6" s="12"/>
      <c r="PY6" s="12"/>
      <c r="PZ6" s="12"/>
      <c r="QA6" s="12"/>
      <c r="QB6" s="12"/>
      <c r="QC6" s="12"/>
      <c r="QD6" s="12"/>
      <c r="QE6" s="12"/>
      <c r="QF6" s="12"/>
      <c r="QG6" s="12"/>
      <c r="QH6" s="12"/>
      <c r="QI6" s="12"/>
      <c r="QJ6" s="12"/>
      <c r="QK6" s="12"/>
      <c r="QL6" s="12"/>
      <c r="QM6" s="12"/>
      <c r="QN6" s="12"/>
      <c r="QO6" s="12"/>
      <c r="QP6" s="12"/>
      <c r="QQ6" s="12"/>
      <c r="QR6" s="12"/>
      <c r="QS6" s="12"/>
      <c r="QT6" s="12"/>
      <c r="QU6" s="12"/>
      <c r="QV6" s="12"/>
      <c r="QW6" s="12"/>
      <c r="QX6" s="12"/>
      <c r="QY6" s="12"/>
      <c r="QZ6" s="12"/>
      <c r="RA6" s="12"/>
      <c r="RB6" s="12"/>
      <c r="RC6" s="12"/>
      <c r="RD6" s="12"/>
      <c r="RE6" s="12"/>
      <c r="RF6" s="12"/>
      <c r="RG6" s="12"/>
      <c r="RH6" s="12"/>
      <c r="RI6" s="12"/>
      <c r="RJ6" s="12"/>
      <c r="RK6" s="12"/>
      <c r="RL6" s="12"/>
      <c r="RM6" s="12"/>
      <c r="RN6" s="12"/>
      <c r="RO6" s="12"/>
      <c r="RP6" s="12"/>
      <c r="RQ6" s="12"/>
      <c r="RR6" s="12"/>
      <c r="RS6" s="12"/>
      <c r="RT6" s="12"/>
      <c r="RU6" s="12"/>
      <c r="RV6" s="12"/>
      <c r="RW6" s="12"/>
      <c r="RX6" s="12"/>
      <c r="RY6" s="12"/>
      <c r="RZ6" s="12"/>
      <c r="SA6" s="12"/>
      <c r="SB6" s="12"/>
      <c r="SC6" s="12"/>
      <c r="SD6" s="12"/>
      <c r="SE6" s="12"/>
      <c r="SF6" s="12"/>
      <c r="SG6" s="12"/>
      <c r="SH6" s="12"/>
      <c r="SI6" s="12"/>
      <c r="SJ6" s="12"/>
      <c r="SK6" s="12"/>
      <c r="SL6" s="12"/>
      <c r="SM6" s="12"/>
      <c r="SN6" s="12"/>
      <c r="SO6" s="12"/>
      <c r="SP6" s="12"/>
      <c r="SQ6" s="12"/>
      <c r="SR6" s="12"/>
      <c r="SS6" s="12"/>
      <c r="ST6" s="12"/>
      <c r="SU6" s="12"/>
      <c r="SV6" s="12"/>
      <c r="SW6" s="12"/>
      <c r="SX6" s="12"/>
      <c r="SY6" s="12"/>
      <c r="SZ6" s="12"/>
      <c r="TA6" s="12"/>
      <c r="TB6" s="12"/>
      <c r="TC6" s="12"/>
      <c r="TD6" s="12"/>
      <c r="TE6" s="12"/>
      <c r="TF6" s="12"/>
      <c r="TG6" s="12"/>
      <c r="TH6" s="12"/>
      <c r="TI6" s="12"/>
      <c r="TJ6" s="12"/>
      <c r="TK6" s="12"/>
      <c r="TL6" s="12"/>
      <c r="TM6" s="12"/>
      <c r="TN6" s="12"/>
      <c r="TO6" s="12"/>
      <c r="TP6" s="12"/>
      <c r="TQ6" s="12"/>
      <c r="TR6" s="12"/>
      <c r="TS6" s="12"/>
      <c r="TT6" s="12"/>
      <c r="TU6" s="12"/>
      <c r="TV6" s="12"/>
      <c r="TW6" s="12"/>
      <c r="TX6" s="12"/>
      <c r="TY6" s="12"/>
      <c r="TZ6" s="12"/>
      <c r="UA6" s="12"/>
      <c r="UB6" s="12"/>
      <c r="UC6" s="12"/>
      <c r="UD6" s="12"/>
      <c r="UE6" s="12"/>
      <c r="UF6" s="12"/>
      <c r="UG6" s="12"/>
      <c r="UH6" s="12"/>
      <c r="UI6" s="12"/>
      <c r="UJ6" s="12"/>
      <c r="UK6" s="12"/>
      <c r="UL6" s="12"/>
      <c r="UM6" s="12"/>
      <c r="UN6" s="12"/>
      <c r="UO6" s="12"/>
      <c r="UP6" s="12"/>
      <c r="UQ6" s="12"/>
      <c r="UR6" s="12"/>
      <c r="US6" s="12"/>
      <c r="UT6" s="12"/>
      <c r="UU6" s="12"/>
      <c r="UV6" s="12"/>
      <c r="UW6" s="12"/>
      <c r="UX6" s="12"/>
      <c r="UY6" s="12"/>
      <c r="UZ6" s="12"/>
      <c r="VA6" s="12"/>
      <c r="VB6" s="12"/>
      <c r="VC6" s="12"/>
      <c r="VD6" s="12"/>
      <c r="VE6" s="12"/>
      <c r="VF6" s="12"/>
      <c r="VG6" s="12"/>
      <c r="VH6" s="12"/>
      <c r="VI6" s="12"/>
      <c r="VJ6" s="12"/>
      <c r="VK6" s="12"/>
      <c r="VL6" s="12"/>
      <c r="VM6" s="12"/>
      <c r="VN6" s="12"/>
      <c r="VO6" s="12"/>
      <c r="VP6" s="12"/>
      <c r="VQ6" s="12"/>
      <c r="VR6" s="12"/>
      <c r="VS6" s="12"/>
      <c r="VT6" s="12"/>
      <c r="VU6" s="12"/>
      <c r="VV6" s="12"/>
      <c r="VW6" s="12"/>
      <c r="VX6" s="12"/>
      <c r="VY6" s="12"/>
      <c r="VZ6" s="12"/>
      <c r="WA6" s="12"/>
      <c r="WB6" s="12"/>
      <c r="WC6" s="12"/>
      <c r="WD6" s="12"/>
      <c r="WE6" s="12"/>
      <c r="WF6" s="12"/>
      <c r="WG6" s="12"/>
      <c r="WH6" s="12"/>
      <c r="WI6" s="12"/>
      <c r="WJ6" s="12"/>
      <c r="WK6" s="12"/>
      <c r="WL6" s="12"/>
      <c r="WM6" s="12"/>
      <c r="WN6" s="12"/>
      <c r="WO6" s="12"/>
      <c r="WP6" s="12"/>
      <c r="WQ6" s="12"/>
      <c r="WR6" s="12"/>
      <c r="WS6" s="12"/>
      <c r="WT6" s="12"/>
      <c r="WU6" s="12"/>
      <c r="WV6" s="12"/>
      <c r="WW6" s="12"/>
      <c r="WX6" s="12"/>
      <c r="WY6" s="12"/>
      <c r="WZ6" s="12"/>
      <c r="XA6" s="12"/>
      <c r="XB6" s="12"/>
      <c r="XC6" s="12"/>
      <c r="XD6" s="12"/>
      <c r="XE6" s="12"/>
      <c r="XF6" s="12"/>
      <c r="XG6" s="12"/>
      <c r="XH6" s="12"/>
      <c r="XI6" s="12"/>
      <c r="XJ6" s="12"/>
      <c r="XK6" s="12"/>
      <c r="XL6" s="12"/>
      <c r="XM6" s="12"/>
      <c r="XN6" s="12"/>
      <c r="XO6" s="12"/>
      <c r="XP6" s="12"/>
      <c r="XQ6" s="12"/>
      <c r="XR6" s="12"/>
      <c r="XS6" s="12"/>
      <c r="XT6" s="12"/>
      <c r="XU6" s="12"/>
      <c r="XV6" s="12"/>
      <c r="XW6" s="12"/>
      <c r="XX6" s="12"/>
      <c r="XY6" s="12"/>
      <c r="XZ6" s="12"/>
      <c r="YA6" s="12"/>
      <c r="YB6" s="12"/>
      <c r="YC6" s="12"/>
      <c r="YD6" s="12"/>
      <c r="YE6" s="12"/>
      <c r="YF6" s="12"/>
      <c r="YG6" s="12"/>
      <c r="YH6" s="12"/>
      <c r="YI6" s="12"/>
      <c r="YJ6" s="12"/>
      <c r="YK6" s="12"/>
      <c r="YL6" s="12"/>
      <c r="YM6" s="12"/>
      <c r="YN6" s="12"/>
      <c r="YO6" s="12"/>
      <c r="YP6" s="12"/>
      <c r="YQ6" s="12"/>
      <c r="YR6" s="12"/>
      <c r="YS6" s="12"/>
      <c r="YT6" s="12"/>
      <c r="YU6" s="12"/>
      <c r="YV6" s="12"/>
      <c r="YW6" s="12"/>
      <c r="YX6" s="12"/>
      <c r="YY6" s="12"/>
      <c r="YZ6" s="12"/>
      <c r="ZA6" s="12"/>
      <c r="ZB6" s="12"/>
      <c r="ZC6" s="12"/>
      <c r="ZD6" s="12"/>
      <c r="ZE6" s="12"/>
      <c r="ZF6" s="12"/>
      <c r="ZG6" s="12"/>
      <c r="ZH6" s="12"/>
      <c r="ZI6" s="12"/>
      <c r="ZJ6" s="12"/>
      <c r="ZK6" s="12"/>
      <c r="ZL6" s="12"/>
      <c r="ZM6" s="12"/>
      <c r="ZN6" s="12"/>
      <c r="ZO6" s="12"/>
      <c r="ZP6" s="12"/>
      <c r="ZQ6" s="12"/>
      <c r="ZR6" s="12"/>
      <c r="ZS6" s="12"/>
      <c r="ZT6" s="12"/>
      <c r="ZU6" s="12"/>
      <c r="ZV6" s="12"/>
      <c r="ZW6" s="12"/>
      <c r="ZX6" s="12"/>
      <c r="ZY6" s="12"/>
      <c r="ZZ6" s="12"/>
      <c r="AAA6" s="12"/>
      <c r="AAB6" s="12"/>
      <c r="AAC6" s="12"/>
      <c r="AAD6" s="12"/>
      <c r="AAE6" s="12"/>
      <c r="AAF6" s="12"/>
      <c r="AAG6" s="12"/>
      <c r="AAH6" s="12"/>
      <c r="AAI6" s="12"/>
      <c r="AAJ6" s="12"/>
      <c r="AAK6" s="12"/>
      <c r="AAL6" s="12"/>
      <c r="AAM6" s="12"/>
      <c r="AAN6" s="12"/>
      <c r="AAO6" s="12"/>
      <c r="AAP6" s="12"/>
      <c r="AAQ6" s="12"/>
      <c r="AAR6" s="12"/>
      <c r="AAS6" s="12"/>
      <c r="AAT6" s="12"/>
      <c r="AAU6" s="12"/>
      <c r="AAV6" s="12"/>
      <c r="AAW6" s="12"/>
      <c r="AAX6" s="12"/>
      <c r="AAY6" s="12"/>
      <c r="AAZ6" s="12"/>
      <c r="ABA6" s="12"/>
      <c r="ABB6" s="12"/>
      <c r="ABC6" s="12"/>
      <c r="ABD6" s="12"/>
      <c r="ABE6" s="12"/>
      <c r="ABF6" s="12"/>
      <c r="ABG6" s="12"/>
      <c r="ABH6" s="12"/>
      <c r="ABI6" s="12"/>
      <c r="ABJ6" s="12"/>
      <c r="ABK6" s="12"/>
      <c r="ABL6" s="12"/>
      <c r="ABM6" s="12"/>
      <c r="ABN6" s="12"/>
      <c r="ABO6" s="12"/>
      <c r="ABP6" s="12"/>
      <c r="ABQ6" s="12"/>
      <c r="ABR6" s="12"/>
      <c r="ABS6" s="12"/>
      <c r="ABT6" s="12"/>
      <c r="ABU6" s="12"/>
      <c r="ABV6" s="12"/>
      <c r="ABW6" s="12"/>
      <c r="ABX6" s="12"/>
      <c r="ABY6" s="12"/>
      <c r="ABZ6" s="12"/>
      <c r="ACA6" s="12"/>
      <c r="ACB6" s="12"/>
      <c r="ACC6" s="12"/>
      <c r="ACD6" s="12"/>
      <c r="ACE6" s="12"/>
      <c r="ACF6" s="12"/>
      <c r="ACG6" s="12"/>
      <c r="ACH6" s="12"/>
      <c r="ACI6" s="12"/>
      <c r="ACJ6" s="12"/>
      <c r="ACK6" s="12"/>
      <c r="ACL6" s="12"/>
      <c r="ACM6" s="12"/>
      <c r="ACN6" s="12"/>
      <c r="ACO6" s="12"/>
      <c r="ACP6" s="12"/>
      <c r="ACQ6" s="12"/>
      <c r="ACR6" s="12"/>
      <c r="ACS6" s="12"/>
      <c r="ACT6" s="12"/>
      <c r="ACU6" s="12"/>
      <c r="ACV6" s="12"/>
      <c r="ACW6" s="12"/>
      <c r="ACX6" s="12"/>
      <c r="ACY6" s="12"/>
      <c r="ACZ6" s="12"/>
      <c r="ADA6" s="12"/>
      <c r="ADB6" s="12"/>
      <c r="ADC6" s="12"/>
      <c r="ADD6" s="12"/>
      <c r="ADE6" s="12"/>
      <c r="ADF6" s="12"/>
      <c r="ADG6" s="12"/>
      <c r="ADH6" s="12"/>
      <c r="ADI6" s="12"/>
      <c r="ADJ6" s="12"/>
      <c r="ADK6" s="12"/>
      <c r="ADL6" s="12"/>
      <c r="ADM6" s="12"/>
      <c r="ADN6" s="12"/>
      <c r="ADO6" s="12"/>
      <c r="ADP6" s="12"/>
      <c r="ADQ6" s="12"/>
      <c r="ADR6" s="12"/>
      <c r="ADS6" s="12"/>
      <c r="ADT6" s="12"/>
      <c r="ADU6" s="12"/>
      <c r="ADV6" s="12"/>
      <c r="ADW6" s="12"/>
      <c r="ADX6" s="12"/>
      <c r="ADY6" s="12"/>
      <c r="ADZ6" s="12"/>
      <c r="AEA6" s="12"/>
      <c r="AEB6" s="12"/>
      <c r="AEC6" s="12"/>
      <c r="AED6" s="12"/>
      <c r="AEE6" s="12"/>
      <c r="AEF6" s="12"/>
      <c r="AEG6" s="12"/>
      <c r="AEH6" s="12"/>
      <c r="AEI6" s="12"/>
      <c r="AEJ6" s="12"/>
      <c r="AEK6" s="12"/>
      <c r="AEL6" s="12"/>
      <c r="AEM6" s="12"/>
      <c r="AEN6" s="12"/>
      <c r="AEO6" s="12"/>
      <c r="AEP6" s="12"/>
      <c r="AEQ6" s="12"/>
      <c r="AER6" s="12"/>
      <c r="AES6" s="12"/>
      <c r="AET6" s="12"/>
      <c r="AEU6" s="12"/>
      <c r="AEV6" s="12"/>
      <c r="AEW6" s="12"/>
      <c r="AEX6" s="12"/>
      <c r="AEY6" s="12"/>
      <c r="AEZ6" s="12"/>
      <c r="AFA6" s="12"/>
      <c r="AFB6" s="12"/>
      <c r="AFC6" s="12"/>
      <c r="AFD6" s="12"/>
      <c r="AFE6" s="12"/>
      <c r="AFF6" s="12"/>
      <c r="AFG6" s="12"/>
      <c r="AFH6" s="12"/>
      <c r="AFI6" s="12"/>
      <c r="AFJ6" s="12"/>
      <c r="AFK6" s="12"/>
      <c r="AFL6" s="12"/>
      <c r="AFM6" s="12"/>
      <c r="AFN6" s="12"/>
      <c r="AFO6" s="12"/>
      <c r="AFP6" s="12"/>
      <c r="AFQ6" s="12"/>
      <c r="AFR6" s="12"/>
      <c r="AFS6" s="12"/>
      <c r="AFT6" s="12"/>
      <c r="AFU6" s="12"/>
      <c r="AFV6" s="12"/>
      <c r="AFW6" s="12"/>
      <c r="AFX6" s="12"/>
      <c r="AFY6" s="12"/>
      <c r="AFZ6" s="12"/>
      <c r="AGA6" s="12"/>
      <c r="AGB6" s="12"/>
      <c r="AGC6" s="12"/>
      <c r="AGD6" s="12"/>
      <c r="AGE6" s="12"/>
      <c r="AGF6" s="12"/>
      <c r="AGG6" s="12"/>
      <c r="AGH6" s="12"/>
      <c r="AGI6" s="12"/>
      <c r="AGJ6" s="12"/>
      <c r="AGK6" s="12"/>
      <c r="AGL6" s="12"/>
      <c r="AGM6" s="12"/>
      <c r="AGN6" s="12"/>
      <c r="AGO6" s="12"/>
      <c r="AGP6" s="12"/>
      <c r="AGQ6" s="12"/>
      <c r="AGR6" s="12"/>
      <c r="AGS6" s="12"/>
      <c r="AGT6" s="12"/>
      <c r="AGU6" s="12"/>
      <c r="AGV6" s="12"/>
      <c r="AGW6" s="12"/>
      <c r="AGX6" s="12"/>
      <c r="AGY6" s="12"/>
      <c r="AGZ6" s="12"/>
      <c r="AHA6" s="12"/>
      <c r="AHB6" s="12"/>
      <c r="AHC6" s="12"/>
      <c r="AHD6" s="12"/>
      <c r="AHE6" s="12"/>
      <c r="AHF6" s="12"/>
      <c r="AHG6" s="12"/>
      <c r="AHH6" s="12"/>
      <c r="AHI6" s="12"/>
      <c r="AHJ6" s="12"/>
      <c r="AHK6" s="12"/>
      <c r="AHL6" s="12"/>
      <c r="AHM6" s="12"/>
      <c r="AHN6" s="12"/>
      <c r="AHO6" s="12"/>
      <c r="AHP6" s="12"/>
      <c r="AHQ6" s="12"/>
      <c r="AHR6" s="12"/>
      <c r="AHS6" s="12"/>
      <c r="AHT6" s="12"/>
      <c r="AHU6" s="12"/>
      <c r="AHV6" s="12"/>
      <c r="AHW6" s="12"/>
      <c r="AHX6" s="12"/>
      <c r="AHY6" s="12"/>
      <c r="AHZ6" s="12"/>
      <c r="AIA6" s="12"/>
      <c r="AIB6" s="12"/>
      <c r="AIC6" s="12"/>
      <c r="AID6" s="12"/>
      <c r="AIE6" s="12"/>
      <c r="AIF6" s="12"/>
      <c r="AIG6" s="12"/>
      <c r="AIH6" s="12"/>
      <c r="AII6" s="12"/>
      <c r="AIJ6" s="12"/>
      <c r="AIK6" s="12"/>
      <c r="AIL6" s="12"/>
      <c r="AIM6" s="12"/>
      <c r="AIN6" s="12"/>
      <c r="AIO6" s="12"/>
      <c r="AIP6" s="12"/>
      <c r="AIQ6" s="12"/>
      <c r="AIR6" s="12"/>
      <c r="AIS6" s="12"/>
      <c r="AIT6" s="12"/>
      <c r="AIU6" s="12"/>
      <c r="AIV6" s="12"/>
      <c r="AIW6" s="12"/>
      <c r="AIX6" s="12"/>
      <c r="AIY6" s="12"/>
      <c r="AIZ6" s="12"/>
      <c r="AJA6" s="12"/>
      <c r="AJB6" s="12"/>
      <c r="AJC6" s="12"/>
      <c r="AJD6" s="12"/>
      <c r="AJE6" s="12"/>
      <c r="AJF6" s="12"/>
      <c r="AJG6" s="12"/>
      <c r="AJH6" s="12"/>
      <c r="AJI6" s="12"/>
      <c r="AJJ6" s="12"/>
      <c r="AJK6" s="12"/>
      <c r="AJL6" s="12"/>
      <c r="AJM6" s="12"/>
      <c r="AJN6" s="12"/>
      <c r="AJO6" s="12"/>
      <c r="AJP6" s="12"/>
      <c r="AJQ6" s="12"/>
      <c r="AJR6" s="12"/>
      <c r="AJS6" s="12"/>
      <c r="AJT6" s="12"/>
      <c r="AJU6" s="12"/>
      <c r="AJV6" s="12"/>
      <c r="AJW6" s="12"/>
      <c r="AJX6" s="12"/>
      <c r="AJY6" s="12"/>
      <c r="AJZ6" s="12"/>
      <c r="AKA6" s="12"/>
      <c r="AKB6" s="12"/>
      <c r="AKC6" s="12"/>
      <c r="AKD6" s="12"/>
      <c r="AKE6" s="12"/>
      <c r="AKF6" s="12"/>
      <c r="AKG6" s="12"/>
      <c r="AKH6" s="12"/>
      <c r="AKI6" s="12"/>
      <c r="AKJ6" s="12"/>
      <c r="AKK6" s="12"/>
      <c r="AKL6" s="12"/>
      <c r="AKM6" s="12"/>
      <c r="AKN6" s="12"/>
      <c r="AKO6" s="12"/>
      <c r="AKP6" s="12"/>
      <c r="AKQ6" s="12"/>
      <c r="AKR6" s="12"/>
      <c r="AKS6" s="12"/>
      <c r="AKT6" s="12"/>
      <c r="AKU6" s="12"/>
      <c r="AKV6" s="12"/>
      <c r="AKW6" s="12"/>
      <c r="AKX6" s="12"/>
      <c r="AKY6" s="12"/>
      <c r="AKZ6" s="12"/>
      <c r="ALA6" s="12"/>
      <c r="ALB6" s="12"/>
      <c r="ALC6" s="12"/>
      <c r="ALD6" s="12"/>
      <c r="ALE6" s="12"/>
      <c r="ALF6" s="12"/>
      <c r="ALG6" s="12"/>
      <c r="ALH6" s="12"/>
      <c r="ALI6" s="12"/>
      <c r="ALJ6" s="12"/>
      <c r="ALK6" s="12"/>
      <c r="ALL6" s="12"/>
      <c r="ALM6" s="12"/>
      <c r="ALN6" s="12"/>
      <c r="ALO6" s="12"/>
      <c r="ALP6" s="12"/>
      <c r="ALQ6" s="12"/>
      <c r="ALR6" s="12"/>
      <c r="ALS6" s="12"/>
      <c r="ALT6" s="12"/>
      <c r="ALU6" s="12"/>
      <c r="ALV6" s="12"/>
      <c r="ALW6" s="12"/>
      <c r="ALX6" s="12"/>
      <c r="ALY6" s="12"/>
      <c r="ALZ6" s="12"/>
      <c r="AMA6" s="12"/>
      <c r="AMB6" s="12"/>
    </row>
    <row r="7" spans="1:1022" ht="55.2">
      <c r="A7" s="116"/>
      <c r="B7" s="10" t="str">
        <f>Synthèse!B12</f>
        <v>1.4</v>
      </c>
      <c r="C7" s="2" t="str">
        <f>Synthèse!C12</f>
        <v>Pour chaque image utilisée comme CAPTCHA ou comme image-test, ayant une alternative textuelle, cette alternative permet-elle d’identifier la nature et la fonction de l’image ?</v>
      </c>
      <c r="D7" s="10" t="s">
        <v>39</v>
      </c>
      <c r="E7" s="2"/>
      <c r="F7" s="2"/>
    </row>
    <row r="8" spans="1:1022" ht="41.4">
      <c r="A8" s="116"/>
      <c r="B8" s="10" t="str">
        <f>Synthèse!B13</f>
        <v>1.5</v>
      </c>
      <c r="C8" s="2" t="str">
        <f>Synthèse!C13</f>
        <v>Pour chaque image utilisée comme CAPTCHA, une solution d’accès alternatif au contenu ou à la fonction du CAPTCHA est-elle présente ?</v>
      </c>
      <c r="D8" s="10" t="s">
        <v>39</v>
      </c>
      <c r="E8" s="26"/>
      <c r="F8" s="2"/>
    </row>
    <row r="9" spans="1:1022" ht="27.6">
      <c r="A9" s="116"/>
      <c r="B9" s="10" t="str">
        <f>Synthèse!B14</f>
        <v>1.6</v>
      </c>
      <c r="C9" s="2" t="str">
        <f>Synthèse!C14</f>
        <v>Chaque image porteuse d’information a-t-elle, si nécessaire, une description détaillée ?</v>
      </c>
      <c r="D9" s="10" t="s">
        <v>39</v>
      </c>
      <c r="E9" s="2"/>
      <c r="F9" s="2"/>
    </row>
    <row r="10" spans="1:1022" ht="41.4">
      <c r="A10" s="116"/>
      <c r="B10" s="10" t="str">
        <f>Synthèse!B15</f>
        <v>1.7</v>
      </c>
      <c r="C10" s="2" t="str">
        <f>Synthèse!C15</f>
        <v>Pour chaque image porteuse d’information ayant une description détaillée, cette description est-elle pertinente ?</v>
      </c>
      <c r="D10" s="10" t="s">
        <v>39</v>
      </c>
      <c r="E10" s="2"/>
      <c r="F10" s="2"/>
    </row>
    <row r="11" spans="1:1022" ht="69">
      <c r="A11" s="116"/>
      <c r="B11" s="10" t="str">
        <f>Synthèse!B16</f>
        <v>1.8</v>
      </c>
      <c r="C11" s="2" t="str">
        <f>Synthèse!C16</f>
        <v>Chaque image texte porteuse d’information, en l’absence d’un mécanisme de remplacement, doit si possible être remplacée par du texte stylé. Cette règle est-elle respectée (hors cas particuliers) ?</v>
      </c>
      <c r="D11" s="10" t="s">
        <v>39</v>
      </c>
      <c r="E11" s="2"/>
      <c r="F11" s="2"/>
    </row>
    <row r="12" spans="1:1022" ht="41.4">
      <c r="A12" s="130"/>
      <c r="B12" s="10" t="str">
        <f>Synthèse!B17</f>
        <v>1.9</v>
      </c>
      <c r="C12" s="2" t="str">
        <f>Synthèse!C17</f>
        <v>Chaque légende d’image est-elle, si nécessaire, correctement reliée à l’image correspondante ?</v>
      </c>
      <c r="D12" s="10" t="s">
        <v>39</v>
      </c>
      <c r="E12" s="2"/>
      <c r="F12" s="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12"/>
      <c r="OI12" s="12"/>
      <c r="OJ12" s="12"/>
      <c r="OK12" s="12"/>
      <c r="OL12" s="12"/>
      <c r="OM12" s="12"/>
      <c r="ON12" s="12"/>
      <c r="OO12" s="12"/>
      <c r="OP12" s="12"/>
      <c r="OQ12" s="12"/>
      <c r="OR12" s="12"/>
      <c r="OS12" s="12"/>
      <c r="OT12" s="12"/>
      <c r="OU12" s="12"/>
      <c r="OV12" s="12"/>
      <c r="OW12" s="12"/>
      <c r="OX12" s="12"/>
      <c r="OY12" s="12"/>
      <c r="OZ12" s="12"/>
      <c r="PA12" s="12"/>
      <c r="PB12" s="12"/>
      <c r="PC12" s="12"/>
      <c r="PD12" s="12"/>
      <c r="PE12" s="12"/>
      <c r="PF12" s="12"/>
      <c r="PG12" s="12"/>
      <c r="PH12" s="12"/>
      <c r="PI12" s="12"/>
      <c r="PJ12" s="12"/>
      <c r="PK12" s="12"/>
      <c r="PL12" s="12"/>
      <c r="PM12" s="12"/>
      <c r="PN12" s="12"/>
      <c r="PO12" s="12"/>
      <c r="PP12" s="12"/>
      <c r="PQ12" s="12"/>
      <c r="PR12" s="12"/>
      <c r="PS12" s="12"/>
      <c r="PT12" s="12"/>
      <c r="PU12" s="12"/>
      <c r="PV12" s="12"/>
      <c r="PW12" s="12"/>
      <c r="PX12" s="12"/>
      <c r="PY12" s="12"/>
      <c r="PZ12" s="12"/>
      <c r="QA12" s="12"/>
      <c r="QB12" s="12"/>
      <c r="QC12" s="12"/>
      <c r="QD12" s="12"/>
      <c r="QE12" s="12"/>
      <c r="QF12" s="12"/>
      <c r="QG12" s="12"/>
      <c r="QH12" s="12"/>
      <c r="QI12" s="12"/>
      <c r="QJ12" s="12"/>
      <c r="QK12" s="12"/>
      <c r="QL12" s="12"/>
      <c r="QM12" s="12"/>
      <c r="QN12" s="12"/>
      <c r="QO12" s="12"/>
      <c r="QP12" s="12"/>
      <c r="QQ12" s="12"/>
      <c r="QR12" s="12"/>
      <c r="QS12" s="12"/>
      <c r="QT12" s="12"/>
      <c r="QU12" s="12"/>
      <c r="QV12" s="12"/>
      <c r="QW12" s="12"/>
      <c r="QX12" s="12"/>
      <c r="QY12" s="12"/>
      <c r="QZ12" s="12"/>
      <c r="RA12" s="12"/>
      <c r="RB12" s="12"/>
      <c r="RC12" s="12"/>
      <c r="RD12" s="12"/>
      <c r="RE12" s="12"/>
      <c r="RF12" s="12"/>
      <c r="RG12" s="12"/>
      <c r="RH12" s="12"/>
      <c r="RI12" s="12"/>
      <c r="RJ12" s="12"/>
      <c r="RK12" s="12"/>
      <c r="RL12" s="12"/>
      <c r="RM12" s="12"/>
      <c r="RN12" s="12"/>
      <c r="RO12" s="12"/>
      <c r="RP12" s="12"/>
      <c r="RQ12" s="12"/>
      <c r="RR12" s="12"/>
      <c r="RS12" s="12"/>
      <c r="RT12" s="12"/>
      <c r="RU12" s="12"/>
      <c r="RV12" s="12"/>
      <c r="RW12" s="12"/>
      <c r="RX12" s="12"/>
      <c r="RY12" s="12"/>
      <c r="RZ12" s="12"/>
      <c r="SA12" s="12"/>
      <c r="SB12" s="12"/>
      <c r="SC12" s="12"/>
      <c r="SD12" s="12"/>
      <c r="SE12" s="12"/>
      <c r="SF12" s="12"/>
      <c r="SG12" s="12"/>
      <c r="SH12" s="12"/>
      <c r="SI12" s="12"/>
      <c r="SJ12" s="12"/>
      <c r="SK12" s="12"/>
      <c r="SL12" s="12"/>
      <c r="SM12" s="12"/>
      <c r="SN12" s="12"/>
      <c r="SO12" s="12"/>
      <c r="SP12" s="12"/>
      <c r="SQ12" s="12"/>
      <c r="SR12" s="12"/>
      <c r="SS12" s="12"/>
      <c r="ST12" s="12"/>
      <c r="SU12" s="12"/>
      <c r="SV12" s="12"/>
      <c r="SW12" s="12"/>
      <c r="SX12" s="12"/>
      <c r="SY12" s="12"/>
      <c r="SZ12" s="12"/>
      <c r="TA12" s="12"/>
      <c r="TB12" s="12"/>
      <c r="TC12" s="12"/>
      <c r="TD12" s="12"/>
      <c r="TE12" s="12"/>
      <c r="TF12" s="12"/>
      <c r="TG12" s="12"/>
      <c r="TH12" s="12"/>
      <c r="TI12" s="12"/>
      <c r="TJ12" s="12"/>
      <c r="TK12" s="12"/>
      <c r="TL12" s="12"/>
      <c r="TM12" s="12"/>
      <c r="TN12" s="12"/>
      <c r="TO12" s="12"/>
      <c r="TP12" s="12"/>
      <c r="TQ12" s="12"/>
      <c r="TR12" s="12"/>
      <c r="TS12" s="12"/>
      <c r="TT12" s="12"/>
      <c r="TU12" s="12"/>
      <c r="TV12" s="12"/>
      <c r="TW12" s="12"/>
      <c r="TX12" s="12"/>
      <c r="TY12" s="12"/>
      <c r="TZ12" s="12"/>
      <c r="UA12" s="12"/>
      <c r="UB12" s="12"/>
      <c r="UC12" s="12"/>
      <c r="UD12" s="12"/>
      <c r="UE12" s="12"/>
      <c r="UF12" s="12"/>
      <c r="UG12" s="12"/>
      <c r="UH12" s="12"/>
      <c r="UI12" s="12"/>
      <c r="UJ12" s="12"/>
      <c r="UK12" s="12"/>
      <c r="UL12" s="12"/>
      <c r="UM12" s="12"/>
      <c r="UN12" s="12"/>
      <c r="UO12" s="12"/>
      <c r="UP12" s="12"/>
      <c r="UQ12" s="12"/>
      <c r="UR12" s="12"/>
      <c r="US12" s="12"/>
      <c r="UT12" s="12"/>
      <c r="UU12" s="12"/>
      <c r="UV12" s="12"/>
      <c r="UW12" s="12"/>
      <c r="UX12" s="12"/>
      <c r="UY12" s="12"/>
      <c r="UZ12" s="12"/>
      <c r="VA12" s="12"/>
      <c r="VB12" s="12"/>
      <c r="VC12" s="12"/>
      <c r="VD12" s="12"/>
      <c r="VE12" s="12"/>
      <c r="VF12" s="12"/>
      <c r="VG12" s="12"/>
      <c r="VH12" s="12"/>
      <c r="VI12" s="12"/>
      <c r="VJ12" s="12"/>
      <c r="VK12" s="12"/>
      <c r="VL12" s="12"/>
      <c r="VM12" s="12"/>
      <c r="VN12" s="12"/>
      <c r="VO12" s="12"/>
      <c r="VP12" s="12"/>
      <c r="VQ12" s="12"/>
      <c r="VR12" s="12"/>
      <c r="VS12" s="12"/>
      <c r="VT12" s="12"/>
      <c r="VU12" s="12"/>
      <c r="VV12" s="12"/>
      <c r="VW12" s="12"/>
      <c r="VX12" s="12"/>
      <c r="VY12" s="12"/>
      <c r="VZ12" s="12"/>
      <c r="WA12" s="12"/>
      <c r="WB12" s="12"/>
      <c r="WC12" s="12"/>
      <c r="WD12" s="12"/>
      <c r="WE12" s="12"/>
      <c r="WF12" s="12"/>
      <c r="WG12" s="12"/>
      <c r="WH12" s="12"/>
      <c r="WI12" s="12"/>
      <c r="WJ12" s="12"/>
      <c r="WK12" s="12"/>
      <c r="WL12" s="12"/>
      <c r="WM12" s="12"/>
      <c r="WN12" s="12"/>
      <c r="WO12" s="12"/>
      <c r="WP12" s="12"/>
      <c r="WQ12" s="12"/>
      <c r="WR12" s="12"/>
      <c r="WS12" s="12"/>
      <c r="WT12" s="12"/>
      <c r="WU12" s="12"/>
      <c r="WV12" s="12"/>
      <c r="WW12" s="12"/>
      <c r="WX12" s="12"/>
      <c r="WY12" s="12"/>
      <c r="WZ12" s="12"/>
      <c r="XA12" s="12"/>
      <c r="XB12" s="12"/>
      <c r="XC12" s="12"/>
      <c r="XD12" s="12"/>
      <c r="XE12" s="12"/>
      <c r="XF12" s="12"/>
      <c r="XG12" s="12"/>
      <c r="XH12" s="12"/>
      <c r="XI12" s="12"/>
      <c r="XJ12" s="12"/>
      <c r="XK12" s="12"/>
      <c r="XL12" s="12"/>
      <c r="XM12" s="12"/>
      <c r="XN12" s="12"/>
      <c r="XO12" s="12"/>
      <c r="XP12" s="12"/>
      <c r="XQ12" s="12"/>
      <c r="XR12" s="12"/>
      <c r="XS12" s="12"/>
      <c r="XT12" s="12"/>
      <c r="XU12" s="12"/>
      <c r="XV12" s="12"/>
      <c r="XW12" s="12"/>
      <c r="XX12" s="12"/>
      <c r="XY12" s="12"/>
      <c r="XZ12" s="12"/>
      <c r="YA12" s="12"/>
      <c r="YB12" s="12"/>
      <c r="YC12" s="12"/>
      <c r="YD12" s="12"/>
      <c r="YE12" s="12"/>
      <c r="YF12" s="12"/>
      <c r="YG12" s="12"/>
      <c r="YH12" s="12"/>
      <c r="YI12" s="12"/>
      <c r="YJ12" s="12"/>
      <c r="YK12" s="12"/>
      <c r="YL12" s="12"/>
      <c r="YM12" s="12"/>
      <c r="YN12" s="12"/>
      <c r="YO12" s="12"/>
      <c r="YP12" s="12"/>
      <c r="YQ12" s="12"/>
      <c r="YR12" s="12"/>
      <c r="YS12" s="12"/>
      <c r="YT12" s="12"/>
      <c r="YU12" s="12"/>
      <c r="YV12" s="12"/>
      <c r="YW12" s="12"/>
      <c r="YX12" s="12"/>
      <c r="YY12" s="12"/>
      <c r="YZ12" s="12"/>
      <c r="ZA12" s="12"/>
      <c r="ZB12" s="12"/>
      <c r="ZC12" s="12"/>
      <c r="ZD12" s="12"/>
      <c r="ZE12" s="12"/>
      <c r="ZF12" s="12"/>
      <c r="ZG12" s="12"/>
      <c r="ZH12" s="12"/>
      <c r="ZI12" s="12"/>
      <c r="ZJ12" s="12"/>
      <c r="ZK12" s="12"/>
      <c r="ZL12" s="12"/>
      <c r="ZM12" s="12"/>
      <c r="ZN12" s="12"/>
      <c r="ZO12" s="12"/>
      <c r="ZP12" s="12"/>
      <c r="ZQ12" s="12"/>
      <c r="ZR12" s="12"/>
      <c r="ZS12" s="12"/>
      <c r="ZT12" s="12"/>
      <c r="ZU12" s="12"/>
      <c r="ZV12" s="12"/>
      <c r="ZW12" s="12"/>
      <c r="ZX12" s="12"/>
      <c r="ZY12" s="12"/>
      <c r="ZZ12" s="12"/>
      <c r="AAA12" s="12"/>
      <c r="AAB12" s="12"/>
      <c r="AAC12" s="12"/>
      <c r="AAD12" s="12"/>
      <c r="AAE12" s="12"/>
      <c r="AAF12" s="12"/>
      <c r="AAG12" s="12"/>
      <c r="AAH12" s="12"/>
      <c r="AAI12" s="12"/>
      <c r="AAJ12" s="12"/>
      <c r="AAK12" s="12"/>
      <c r="AAL12" s="12"/>
      <c r="AAM12" s="12"/>
      <c r="AAN12" s="12"/>
      <c r="AAO12" s="12"/>
      <c r="AAP12" s="12"/>
      <c r="AAQ12" s="12"/>
      <c r="AAR12" s="12"/>
      <c r="AAS12" s="12"/>
      <c r="AAT12" s="12"/>
      <c r="AAU12" s="12"/>
      <c r="AAV12" s="12"/>
      <c r="AAW12" s="12"/>
      <c r="AAX12" s="12"/>
      <c r="AAY12" s="12"/>
      <c r="AAZ12" s="12"/>
      <c r="ABA12" s="12"/>
      <c r="ABB12" s="12"/>
      <c r="ABC12" s="12"/>
      <c r="ABD12" s="12"/>
      <c r="ABE12" s="12"/>
      <c r="ABF12" s="12"/>
      <c r="ABG12" s="12"/>
      <c r="ABH12" s="12"/>
      <c r="ABI12" s="12"/>
      <c r="ABJ12" s="12"/>
      <c r="ABK12" s="12"/>
      <c r="ABL12" s="12"/>
      <c r="ABM12" s="12"/>
      <c r="ABN12" s="12"/>
      <c r="ABO12" s="12"/>
      <c r="ABP12" s="12"/>
      <c r="ABQ12" s="12"/>
      <c r="ABR12" s="12"/>
      <c r="ABS12" s="12"/>
      <c r="ABT12" s="12"/>
      <c r="ABU12" s="12"/>
      <c r="ABV12" s="12"/>
      <c r="ABW12" s="12"/>
      <c r="ABX12" s="12"/>
      <c r="ABY12" s="12"/>
      <c r="ABZ12" s="12"/>
      <c r="ACA12" s="12"/>
      <c r="ACB12" s="12"/>
      <c r="ACC12" s="12"/>
      <c r="ACD12" s="12"/>
      <c r="ACE12" s="12"/>
      <c r="ACF12" s="12"/>
      <c r="ACG12" s="12"/>
      <c r="ACH12" s="12"/>
      <c r="ACI12" s="12"/>
      <c r="ACJ12" s="12"/>
      <c r="ACK12" s="12"/>
      <c r="ACL12" s="12"/>
      <c r="ACM12" s="12"/>
      <c r="ACN12" s="12"/>
      <c r="ACO12" s="12"/>
      <c r="ACP12" s="12"/>
      <c r="ACQ12" s="12"/>
      <c r="ACR12" s="12"/>
      <c r="ACS12" s="12"/>
      <c r="ACT12" s="12"/>
      <c r="ACU12" s="12"/>
      <c r="ACV12" s="12"/>
      <c r="ACW12" s="12"/>
      <c r="ACX12" s="12"/>
      <c r="ACY12" s="12"/>
      <c r="ACZ12" s="12"/>
      <c r="ADA12" s="12"/>
      <c r="ADB12" s="12"/>
      <c r="ADC12" s="12"/>
      <c r="ADD12" s="12"/>
      <c r="ADE12" s="12"/>
      <c r="ADF12" s="12"/>
      <c r="ADG12" s="12"/>
      <c r="ADH12" s="12"/>
      <c r="ADI12" s="12"/>
      <c r="ADJ12" s="12"/>
      <c r="ADK12" s="12"/>
      <c r="ADL12" s="12"/>
      <c r="ADM12" s="12"/>
      <c r="ADN12" s="12"/>
      <c r="ADO12" s="12"/>
      <c r="ADP12" s="12"/>
      <c r="ADQ12" s="12"/>
      <c r="ADR12" s="12"/>
      <c r="ADS12" s="12"/>
      <c r="ADT12" s="12"/>
      <c r="ADU12" s="12"/>
      <c r="ADV12" s="12"/>
      <c r="ADW12" s="12"/>
      <c r="ADX12" s="12"/>
      <c r="ADY12" s="12"/>
      <c r="ADZ12" s="12"/>
      <c r="AEA12" s="12"/>
      <c r="AEB12" s="12"/>
      <c r="AEC12" s="12"/>
      <c r="AED12" s="12"/>
      <c r="AEE12" s="12"/>
      <c r="AEF12" s="12"/>
      <c r="AEG12" s="12"/>
      <c r="AEH12" s="12"/>
      <c r="AEI12" s="12"/>
      <c r="AEJ12" s="12"/>
      <c r="AEK12" s="12"/>
      <c r="AEL12" s="12"/>
      <c r="AEM12" s="12"/>
      <c r="AEN12" s="12"/>
      <c r="AEO12" s="12"/>
      <c r="AEP12" s="12"/>
      <c r="AEQ12" s="12"/>
      <c r="AER12" s="12"/>
      <c r="AES12" s="12"/>
      <c r="AET12" s="12"/>
      <c r="AEU12" s="12"/>
      <c r="AEV12" s="12"/>
      <c r="AEW12" s="12"/>
      <c r="AEX12" s="12"/>
      <c r="AEY12" s="12"/>
      <c r="AEZ12" s="12"/>
      <c r="AFA12" s="12"/>
      <c r="AFB12" s="12"/>
      <c r="AFC12" s="12"/>
      <c r="AFD12" s="12"/>
      <c r="AFE12" s="12"/>
      <c r="AFF12" s="12"/>
      <c r="AFG12" s="12"/>
      <c r="AFH12" s="12"/>
      <c r="AFI12" s="12"/>
      <c r="AFJ12" s="12"/>
      <c r="AFK12" s="12"/>
      <c r="AFL12" s="12"/>
      <c r="AFM12" s="12"/>
      <c r="AFN12" s="12"/>
      <c r="AFO12" s="12"/>
      <c r="AFP12" s="12"/>
      <c r="AFQ12" s="12"/>
      <c r="AFR12" s="12"/>
      <c r="AFS12" s="12"/>
      <c r="AFT12" s="12"/>
      <c r="AFU12" s="12"/>
      <c r="AFV12" s="12"/>
      <c r="AFW12" s="12"/>
      <c r="AFX12" s="12"/>
      <c r="AFY12" s="12"/>
      <c r="AFZ12" s="12"/>
      <c r="AGA12" s="12"/>
      <c r="AGB12" s="12"/>
      <c r="AGC12" s="12"/>
      <c r="AGD12" s="12"/>
      <c r="AGE12" s="12"/>
      <c r="AGF12" s="12"/>
      <c r="AGG12" s="12"/>
      <c r="AGH12" s="12"/>
      <c r="AGI12" s="12"/>
      <c r="AGJ12" s="12"/>
      <c r="AGK12" s="12"/>
      <c r="AGL12" s="12"/>
      <c r="AGM12" s="12"/>
      <c r="AGN12" s="12"/>
      <c r="AGO12" s="12"/>
      <c r="AGP12" s="12"/>
      <c r="AGQ12" s="12"/>
      <c r="AGR12" s="12"/>
      <c r="AGS12" s="12"/>
      <c r="AGT12" s="12"/>
      <c r="AGU12" s="12"/>
      <c r="AGV12" s="12"/>
      <c r="AGW12" s="12"/>
      <c r="AGX12" s="12"/>
      <c r="AGY12" s="12"/>
      <c r="AGZ12" s="12"/>
      <c r="AHA12" s="12"/>
      <c r="AHB12" s="12"/>
      <c r="AHC12" s="12"/>
      <c r="AHD12" s="12"/>
      <c r="AHE12" s="12"/>
      <c r="AHF12" s="12"/>
      <c r="AHG12" s="12"/>
      <c r="AHH12" s="12"/>
      <c r="AHI12" s="12"/>
      <c r="AHJ12" s="12"/>
      <c r="AHK12" s="12"/>
      <c r="AHL12" s="12"/>
      <c r="AHM12" s="12"/>
      <c r="AHN12" s="12"/>
      <c r="AHO12" s="12"/>
      <c r="AHP12" s="12"/>
      <c r="AHQ12" s="12"/>
      <c r="AHR12" s="12"/>
      <c r="AHS12" s="12"/>
      <c r="AHT12" s="12"/>
      <c r="AHU12" s="12"/>
      <c r="AHV12" s="12"/>
      <c r="AHW12" s="12"/>
      <c r="AHX12" s="12"/>
      <c r="AHY12" s="12"/>
      <c r="AHZ12" s="12"/>
      <c r="AIA12" s="12"/>
      <c r="AIB12" s="12"/>
      <c r="AIC12" s="12"/>
      <c r="AID12" s="12"/>
      <c r="AIE12" s="12"/>
      <c r="AIF12" s="12"/>
      <c r="AIG12" s="12"/>
      <c r="AIH12" s="12"/>
      <c r="AII12" s="12"/>
      <c r="AIJ12" s="12"/>
      <c r="AIK12" s="12"/>
      <c r="AIL12" s="12"/>
      <c r="AIM12" s="12"/>
      <c r="AIN12" s="12"/>
      <c r="AIO12" s="12"/>
      <c r="AIP12" s="12"/>
      <c r="AIQ12" s="12"/>
      <c r="AIR12" s="12"/>
      <c r="AIS12" s="12"/>
      <c r="AIT12" s="12"/>
      <c r="AIU12" s="12"/>
      <c r="AIV12" s="12"/>
      <c r="AIW12" s="12"/>
      <c r="AIX12" s="12"/>
      <c r="AIY12" s="12"/>
      <c r="AIZ12" s="12"/>
      <c r="AJA12" s="12"/>
      <c r="AJB12" s="12"/>
      <c r="AJC12" s="12"/>
      <c r="AJD12" s="12"/>
      <c r="AJE12" s="12"/>
      <c r="AJF12" s="12"/>
      <c r="AJG12" s="12"/>
      <c r="AJH12" s="12"/>
      <c r="AJI12" s="12"/>
      <c r="AJJ12" s="12"/>
      <c r="AJK12" s="12"/>
      <c r="AJL12" s="12"/>
      <c r="AJM12" s="12"/>
      <c r="AJN12" s="12"/>
      <c r="AJO12" s="12"/>
      <c r="AJP12" s="12"/>
      <c r="AJQ12" s="12"/>
      <c r="AJR12" s="12"/>
      <c r="AJS12" s="12"/>
      <c r="AJT12" s="12"/>
      <c r="AJU12" s="12"/>
      <c r="AJV12" s="12"/>
      <c r="AJW12" s="12"/>
      <c r="AJX12" s="12"/>
      <c r="AJY12" s="12"/>
      <c r="AJZ12" s="12"/>
      <c r="AKA12" s="12"/>
      <c r="AKB12" s="12"/>
      <c r="AKC12" s="12"/>
      <c r="AKD12" s="12"/>
      <c r="AKE12" s="12"/>
      <c r="AKF12" s="12"/>
      <c r="AKG12" s="12"/>
      <c r="AKH12" s="12"/>
      <c r="AKI12" s="12"/>
      <c r="AKJ12" s="12"/>
      <c r="AKK12" s="12"/>
      <c r="AKL12" s="12"/>
      <c r="AKM12" s="12"/>
      <c r="AKN12" s="12"/>
      <c r="AKO12" s="12"/>
      <c r="AKP12" s="12"/>
      <c r="AKQ12" s="12"/>
      <c r="AKR12" s="12"/>
      <c r="AKS12" s="12"/>
      <c r="AKT12" s="12"/>
      <c r="AKU12" s="12"/>
      <c r="AKV12" s="12"/>
      <c r="AKW12" s="12"/>
      <c r="AKX12" s="12"/>
      <c r="AKY12" s="12"/>
      <c r="AKZ12" s="12"/>
      <c r="ALA12" s="12"/>
      <c r="ALB12" s="12"/>
      <c r="ALC12" s="12"/>
      <c r="ALD12" s="12"/>
      <c r="ALE12" s="12"/>
      <c r="ALF12" s="12"/>
      <c r="ALG12" s="12"/>
      <c r="ALH12" s="12"/>
      <c r="ALI12" s="12"/>
      <c r="ALJ12" s="12"/>
      <c r="ALK12" s="12"/>
      <c r="ALL12" s="12"/>
      <c r="ALM12" s="12"/>
      <c r="ALN12" s="12"/>
      <c r="ALO12" s="12"/>
      <c r="ALP12" s="12"/>
      <c r="ALQ12" s="12"/>
      <c r="ALR12" s="12"/>
      <c r="ALS12" s="12"/>
      <c r="ALT12" s="12"/>
      <c r="ALU12" s="12"/>
      <c r="ALV12" s="12"/>
      <c r="ALW12" s="12"/>
      <c r="ALX12" s="12"/>
      <c r="ALY12" s="12"/>
      <c r="ALZ12" s="12"/>
      <c r="AMA12" s="12"/>
      <c r="AMB12" s="12"/>
      <c r="AMC12" s="5"/>
      <c r="AMD12" s="5"/>
      <c r="AME12" s="5"/>
      <c r="AMF12" s="5"/>
      <c r="AMG12" s="5"/>
      <c r="AMH12" s="5"/>
    </row>
    <row r="13" spans="1:1022" ht="16.95" customHeight="1">
      <c r="A13" s="128" t="str">
        <f>Synthèse!A19</f>
        <v>Cadres</v>
      </c>
      <c r="B13" s="41" t="str">
        <f>Synthèse!B19</f>
        <v>2.1</v>
      </c>
      <c r="C13" s="40" t="str">
        <f>Synthèse!C19</f>
        <v>Chaque cadre a-t-il un titre de cadre ?</v>
      </c>
      <c r="D13" s="41" t="s">
        <v>37</v>
      </c>
      <c r="E13" s="42"/>
      <c r="F13" s="40"/>
    </row>
    <row r="14" spans="1:1022" ht="33.450000000000003" customHeight="1">
      <c r="A14" s="128"/>
      <c r="B14" s="41" t="str">
        <f>Synthèse!B20</f>
        <v>2.2</v>
      </c>
      <c r="C14" s="40" t="str">
        <f>Synthèse!C20</f>
        <v>Pour chaque cadre ayant un titre de cadre, ce titre de cadre est-il pertinent ?</v>
      </c>
      <c r="D14" s="41" t="s">
        <v>37</v>
      </c>
      <c r="E14" s="40"/>
      <c r="F14" s="40"/>
    </row>
    <row r="15" spans="1:1022" ht="45" customHeight="1">
      <c r="A15" s="128" t="str">
        <f>Synthèse!A22</f>
        <v>Couleurs</v>
      </c>
      <c r="B15" s="10" t="str">
        <f>Synthèse!B22</f>
        <v>3.1</v>
      </c>
      <c r="C15" s="2" t="str">
        <f>Synthèse!C22</f>
        <v>Dans chaque page web, l’information ne doit pas être donnée uniquement par la couleur. Cette règle est-elle respectée ?</v>
      </c>
      <c r="D15" s="10" t="s">
        <v>37</v>
      </c>
      <c r="E15" s="2"/>
      <c r="F15" s="2"/>
    </row>
    <row r="16" spans="1:1022" ht="125.4">
      <c r="A16" s="128"/>
      <c r="B16" s="10" t="str">
        <f>Synthèse!B23</f>
        <v>3.2</v>
      </c>
      <c r="C16" s="2" t="str">
        <f>Synthèse!C23</f>
        <v>Dans chaque page web, le contraste entre la couleur du texte et la couleur de son arrière-plan est-il suffisamment élevé (hors cas particuliers) ?</v>
      </c>
      <c r="D16" s="10" t="s">
        <v>38</v>
      </c>
      <c r="E16" s="2" t="s">
        <v>417</v>
      </c>
      <c r="F16" s="6"/>
    </row>
    <row r="17" spans="1:6" ht="69">
      <c r="A17" s="128"/>
      <c r="B17" s="10" t="str">
        <f>Synthèse!B24</f>
        <v>3.3</v>
      </c>
      <c r="C17" s="2" t="str">
        <f>Synthèse!C24</f>
        <v>Dans chaque page web, les couleurs utilisées dans les composants d’interface ou les éléments graphiques porteurs d’informations sont-elles suffisamment contrastées (hors cas particuliers) ?</v>
      </c>
      <c r="D17" s="10" t="s">
        <v>38</v>
      </c>
      <c r="E17" s="2" t="s">
        <v>334</v>
      </c>
      <c r="F17" s="6"/>
    </row>
    <row r="18" spans="1:6" ht="41.4">
      <c r="A18" s="128" t="str">
        <f>Synthèse!A26</f>
        <v>Multimédia</v>
      </c>
      <c r="B18" s="41" t="str">
        <f>Synthèse!B26</f>
        <v>4.1</v>
      </c>
      <c r="C18" s="40" t="str">
        <f>Synthèse!C26</f>
        <v>Chaque média temporel pré-enregistré a-t-il, si nécessaire, une transcription textuelle ou une audiodescription (hors cas particuliers) ?</v>
      </c>
      <c r="D18" s="41" t="s">
        <v>39</v>
      </c>
      <c r="E18" s="40"/>
      <c r="F18" s="40"/>
    </row>
    <row r="19" spans="1:6" ht="55.2">
      <c r="A19" s="128"/>
      <c r="B19" s="41" t="str">
        <f>Synthèse!B27</f>
        <v>4.2</v>
      </c>
      <c r="C19" s="40" t="str">
        <f>Synthèse!C27</f>
        <v>Pour chaque média temporel pré-enregistré ayant une transcription textuelle ou une audiodescription synchronisée, celles-ci sont-elles pertinentes (hors cas particuliers) ?</v>
      </c>
      <c r="D19" s="41" t="s">
        <v>39</v>
      </c>
      <c r="E19" s="40"/>
      <c r="F19" s="40"/>
    </row>
    <row r="20" spans="1:6" ht="41.4">
      <c r="A20" s="128"/>
      <c r="B20" s="41" t="str">
        <f>Synthèse!B28</f>
        <v>4.3</v>
      </c>
      <c r="C20" s="40" t="str">
        <f>Synthèse!C28</f>
        <v>Chaque média temporel synchronisé pré-enregistré a-t-il, si nécessaire, des sous-titres synchronisés (hors cas particuliers) ?</v>
      </c>
      <c r="D20" s="41" t="s">
        <v>39</v>
      </c>
      <c r="E20" s="40"/>
      <c r="F20" s="40"/>
    </row>
    <row r="21" spans="1:6" ht="41.4">
      <c r="A21" s="128"/>
      <c r="B21" s="41" t="str">
        <f>Synthèse!B29</f>
        <v>4.4</v>
      </c>
      <c r="C21" s="40" t="str">
        <f>Synthèse!C29</f>
        <v>Pour chaque média temporel synchronisé pré-enregistré ayant des sous-titres synchronisés, ces sous-titres sont-ils pertinents ?</v>
      </c>
      <c r="D21" s="41" t="s">
        <v>39</v>
      </c>
      <c r="E21" s="40"/>
      <c r="F21" s="40"/>
    </row>
    <row r="22" spans="1:6" ht="41.4">
      <c r="A22" s="128"/>
      <c r="B22" s="41" t="str">
        <f>Synthèse!B30</f>
        <v>4.5</v>
      </c>
      <c r="C22" s="40" t="str">
        <f>Synthèse!C30</f>
        <v>Chaque média temporel pré-enregistré a-t-il, si nécessaire, une audiodescription synchronisée (hors cas particuliers) ?</v>
      </c>
      <c r="D22" s="41" t="s">
        <v>39</v>
      </c>
      <c r="E22" s="40"/>
      <c r="F22" s="40"/>
    </row>
    <row r="23" spans="1:6" ht="41.4">
      <c r="A23" s="128"/>
      <c r="B23" s="41" t="str">
        <f>Synthèse!B31</f>
        <v>4.6</v>
      </c>
      <c r="C23" s="40" t="str">
        <f>Synthèse!C31</f>
        <v>Pour chaque média temporel pré-enregistré ayant une audiodescription synchronisée, celle-ci est-elle pertinente ?</v>
      </c>
      <c r="D23" s="41" t="s">
        <v>39</v>
      </c>
      <c r="E23" s="40"/>
      <c r="F23" s="40"/>
    </row>
    <row r="24" spans="1:6" ht="27.6">
      <c r="A24" s="128"/>
      <c r="B24" s="41" t="str">
        <f>Synthèse!B32</f>
        <v>4.7</v>
      </c>
      <c r="C24" s="40" t="str">
        <f>Synthèse!C32</f>
        <v>Chaque média temporel est-il clairement identifiable (hors cas particuliers) ?</v>
      </c>
      <c r="D24" s="41" t="s">
        <v>39</v>
      </c>
      <c r="E24" s="40"/>
      <c r="F24" s="40"/>
    </row>
    <row r="25" spans="1:6" ht="41.4">
      <c r="A25" s="128"/>
      <c r="B25" s="41" t="str">
        <f>Synthèse!B33</f>
        <v>4.8</v>
      </c>
      <c r="C25" s="40" t="str">
        <f>Synthèse!C33</f>
        <v>Chaque média non temporel a-t-il, si nécessaire, une alternative (hors cas particuliers) ?</v>
      </c>
      <c r="D25" s="41" t="s">
        <v>39</v>
      </c>
      <c r="E25" s="40"/>
      <c r="F25" s="40"/>
    </row>
    <row r="26" spans="1:6" ht="41.4">
      <c r="A26" s="128"/>
      <c r="B26" s="41" t="str">
        <f>Synthèse!B34</f>
        <v>4.9</v>
      </c>
      <c r="C26" s="40" t="str">
        <f>Synthèse!C34</f>
        <v>Pour chaque média non temporel ayant une alternative, cette alternative est-elle pertinente ?</v>
      </c>
      <c r="D26" s="41" t="s">
        <v>39</v>
      </c>
      <c r="E26" s="40"/>
      <c r="F26" s="40"/>
    </row>
    <row r="27" spans="1:6" ht="27.6">
      <c r="A27" s="128"/>
      <c r="B27" s="41" t="str">
        <f>Synthèse!B35</f>
        <v>4.10</v>
      </c>
      <c r="C27" s="40" t="str">
        <f>Synthèse!C35</f>
        <v>Chaque son déclenché automatiquement est-il contrôlable par l’utilisateur ?</v>
      </c>
      <c r="D27" s="41" t="s">
        <v>39</v>
      </c>
      <c r="E27" s="40"/>
      <c r="F27" s="40"/>
    </row>
    <row r="28" spans="1:6" ht="41.4">
      <c r="A28" s="128"/>
      <c r="B28" s="41" t="str">
        <f>Synthèse!B36</f>
        <v>4.11</v>
      </c>
      <c r="C28" s="40" t="str">
        <f>Synthèse!C36</f>
        <v>La consultation de chaque média temporel est-elle, si nécessaire, contrôlable par le clavier et tout dispositif de pointage ?</v>
      </c>
      <c r="D28" s="41" t="s">
        <v>39</v>
      </c>
      <c r="E28" s="40"/>
      <c r="F28" s="40"/>
    </row>
    <row r="29" spans="1:6" ht="41.4">
      <c r="A29" s="128"/>
      <c r="B29" s="41" t="str">
        <f>Synthèse!B37</f>
        <v>4.12</v>
      </c>
      <c r="C29" s="40" t="str">
        <f>Synthèse!C37</f>
        <v>La consultation de chaque média non temporel est-elle contrôlable par le clavier et tout dispositif de pointage ?</v>
      </c>
      <c r="D29" s="41" t="s">
        <v>39</v>
      </c>
      <c r="E29" s="40"/>
      <c r="F29" s="40"/>
    </row>
    <row r="30" spans="1:6" ht="41.4">
      <c r="A30" s="128"/>
      <c r="B30" s="41" t="str">
        <f>Synthèse!B38</f>
        <v>4.13</v>
      </c>
      <c r="C30" s="40" t="str">
        <f>Synthèse!C38</f>
        <v>Chaque média temporel et non temporel est-il compatible avec les technologies d’assistance (hors cas particuliers) ?</v>
      </c>
      <c r="D30" s="41" t="s">
        <v>39</v>
      </c>
      <c r="E30" s="40"/>
      <c r="F30" s="40"/>
    </row>
    <row r="31" spans="1:6" ht="27.6">
      <c r="A31" s="128" t="str">
        <f>Synthèse!A40</f>
        <v>Tableaux</v>
      </c>
      <c r="B31" s="10" t="str">
        <f>Synthèse!B40</f>
        <v>5.1</v>
      </c>
      <c r="C31" s="2" t="str">
        <f>Synthèse!C40</f>
        <v>Chaque tableau de données complexe a-t-il un résumé ?</v>
      </c>
      <c r="D31" s="41" t="s">
        <v>39</v>
      </c>
      <c r="E31" s="2"/>
      <c r="F31" s="2"/>
    </row>
    <row r="32" spans="1:6" ht="27.6">
      <c r="A32" s="128"/>
      <c r="B32" s="10" t="str">
        <f>Synthèse!B41</f>
        <v>5.2</v>
      </c>
      <c r="C32" s="2" t="str">
        <f>Synthèse!C41</f>
        <v>Pour chaque tableau de données complexe ayant un résumé, celui-ci est-il pertinent ?</v>
      </c>
      <c r="D32" s="41" t="s">
        <v>39</v>
      </c>
      <c r="E32" s="2"/>
      <c r="F32" s="2"/>
    </row>
    <row r="33" spans="1:6" ht="41.4">
      <c r="A33" s="128"/>
      <c r="B33" s="10" t="str">
        <f>Synthèse!B42</f>
        <v>5.3</v>
      </c>
      <c r="C33" s="2" t="str">
        <f>Synthèse!C42</f>
        <v>Pour chaque tableau de mise en forme, le contenu linéarisé reste-t-il compréhensible (hors cas particuliers) ?</v>
      </c>
      <c r="D33" s="41" t="s">
        <v>39</v>
      </c>
      <c r="E33" s="2"/>
      <c r="F33" s="2"/>
    </row>
    <row r="34" spans="1:6" ht="41.4">
      <c r="A34" s="128"/>
      <c r="B34" s="10" t="str">
        <f>Synthèse!B43</f>
        <v>5.4</v>
      </c>
      <c r="C34" s="2" t="str">
        <f>Synthèse!C43</f>
        <v>Pour chaque tableau de données ayant un titre, le titre est-il correctement associé au tableau de données ?</v>
      </c>
      <c r="D34" s="41" t="s">
        <v>39</v>
      </c>
      <c r="E34" s="2"/>
      <c r="F34" s="2"/>
    </row>
    <row r="35" spans="1:6" ht="27.6">
      <c r="A35" s="128"/>
      <c r="B35" s="10" t="str">
        <f>Synthèse!B44</f>
        <v>5.5</v>
      </c>
      <c r="C35" s="2" t="str">
        <f>Synthèse!C44</f>
        <v>Pour chaque tableau de données ayant un titre, celui-ci est-il pertinent ?</v>
      </c>
      <c r="D35" s="41" t="s">
        <v>39</v>
      </c>
      <c r="E35" s="6"/>
      <c r="F35" s="6"/>
    </row>
    <row r="36" spans="1:6" ht="41.4">
      <c r="A36" s="128"/>
      <c r="B36" s="10" t="str">
        <f>Synthèse!B45</f>
        <v>5.6</v>
      </c>
      <c r="C36" s="2" t="str">
        <f>Synthèse!C45</f>
        <v>Pour chaque tableau de données, chaque en-tête de colonnes et chaque en-tête de lignes sont-ils correctement déclarés ?</v>
      </c>
      <c r="D36" s="41" t="s">
        <v>39</v>
      </c>
      <c r="E36" s="6"/>
      <c r="F36" s="6"/>
    </row>
    <row r="37" spans="1:6" ht="55.2">
      <c r="A37" s="128"/>
      <c r="B37" s="10" t="str">
        <f>Synthèse!B46</f>
        <v>5.7</v>
      </c>
      <c r="C37" s="2" t="str">
        <f>Synthèse!C46</f>
        <v>Pour chaque tableau de données, la technique appropriée permettant d’associer chaque cellule avec ses en-têtes est-elle utilisée (hors cas particuliers) ?</v>
      </c>
      <c r="D37" s="41" t="s">
        <v>39</v>
      </c>
      <c r="E37" s="6"/>
      <c r="F37" s="6"/>
    </row>
    <row r="38" spans="1:6" ht="41.4">
      <c r="A38" s="128"/>
      <c r="B38" s="10" t="str">
        <f>Synthèse!B47</f>
        <v>5.8</v>
      </c>
      <c r="C38" s="2" t="str">
        <f>Synthèse!C47</f>
        <v>Chaque tableau de mise en forme ne doit pas utiliser d’éléments propres aux tableaux de données. Cette règle est-elle respectée ?</v>
      </c>
      <c r="D38" s="41" t="s">
        <v>39</v>
      </c>
      <c r="E38" s="6"/>
      <c r="F38" s="6"/>
    </row>
    <row r="39" spans="1:6" ht="28.8">
      <c r="A39" s="128" t="str">
        <f>Synthèse!A49</f>
        <v>Liens</v>
      </c>
      <c r="B39" s="41" t="str">
        <f>Synthèse!B49</f>
        <v>6.1</v>
      </c>
      <c r="C39" s="40" t="str">
        <f>Synthèse!C49</f>
        <v>Chaque lien est-il explicite (hors cas particuliers) ?</v>
      </c>
      <c r="D39" s="41" t="s">
        <v>38</v>
      </c>
      <c r="E39" s="40" t="s">
        <v>409</v>
      </c>
      <c r="F39" s="40"/>
    </row>
    <row r="40" spans="1:6" ht="27.6">
      <c r="A40" s="128"/>
      <c r="B40" s="41" t="str">
        <f>Synthèse!B50</f>
        <v>6.2</v>
      </c>
      <c r="C40" s="40" t="str">
        <f>Synthèse!C50</f>
        <v>Dans chaque page web, chaque lien, à l’exception des ancres, a-t-il un intitulé ?</v>
      </c>
      <c r="D40" s="41" t="s">
        <v>37</v>
      </c>
      <c r="E40" s="40"/>
      <c r="F40" s="40"/>
    </row>
    <row r="41" spans="1:6" ht="27.6">
      <c r="A41" s="128" t="str">
        <f>Synthèse!A52</f>
        <v>Scripts</v>
      </c>
      <c r="B41" s="10" t="str">
        <f>Synthèse!B52</f>
        <v>7.1</v>
      </c>
      <c r="C41" s="2" t="str">
        <f>Synthèse!C52</f>
        <v>Chaque script est-il, si nécessaire, compatible avec les technologies d’assistance ?</v>
      </c>
      <c r="D41" s="10" t="s">
        <v>37</v>
      </c>
      <c r="E41" s="6"/>
      <c r="F41" s="6"/>
    </row>
    <row r="42" spans="1:6" ht="27.6">
      <c r="A42" s="128"/>
      <c r="B42" s="10" t="str">
        <f>Synthèse!B53</f>
        <v>7.2</v>
      </c>
      <c r="C42" s="2" t="str">
        <f>Synthèse!C53</f>
        <v>Pour chaque script ayant une alternative, cette alternative est-elle pertinente ?</v>
      </c>
      <c r="D42" s="10" t="s">
        <v>39</v>
      </c>
      <c r="E42" s="6"/>
      <c r="F42" s="6"/>
    </row>
    <row r="43" spans="1:6" ht="41.4">
      <c r="A43" s="128"/>
      <c r="B43" s="10" t="str">
        <f>Synthèse!B54</f>
        <v>7.3</v>
      </c>
      <c r="C43" s="2" t="str">
        <f>Synthèse!C54</f>
        <v>Chaque script est-il contrôlable par le clavier et par tout dispositif de pointage (hors cas particuliers) ?</v>
      </c>
      <c r="D43" s="10" t="s">
        <v>37</v>
      </c>
      <c r="E43" s="6"/>
      <c r="F43" s="6"/>
    </row>
    <row r="44" spans="1:6" ht="41.4">
      <c r="A44" s="128"/>
      <c r="B44" s="10" t="str">
        <f>Synthèse!B55</f>
        <v>7.4</v>
      </c>
      <c r="C44" s="2" t="str">
        <f>Synthèse!C55</f>
        <v>Pour chaque script qui initie un changement de contexte, l’utilisateur est-il averti ou en a-t-il le contrôle ?</v>
      </c>
      <c r="D44" s="10" t="s">
        <v>39</v>
      </c>
      <c r="E44" s="6"/>
      <c r="F44" s="6"/>
    </row>
    <row r="45" spans="1:6" ht="41.4">
      <c r="A45" s="128"/>
      <c r="B45" s="10" t="str">
        <f>Synthèse!B56</f>
        <v>7.5</v>
      </c>
      <c r="C45" s="2" t="str">
        <f>Synthèse!C56</f>
        <v>Dans chaque page web, les messages de statut sont-ils correctement restitués par les technologies d’assistance ?</v>
      </c>
      <c r="D45" s="10" t="s">
        <v>39</v>
      </c>
      <c r="E45" s="6"/>
      <c r="F45" s="6"/>
    </row>
    <row r="46" spans="1:6" ht="30" customHeight="1">
      <c r="A46" s="128" t="str">
        <f>Synthèse!A58</f>
        <v>Éléments obligatoires</v>
      </c>
      <c r="B46" s="41" t="str">
        <f>Synthèse!B58</f>
        <v>8.1</v>
      </c>
      <c r="C46" s="40" t="str">
        <f>Synthèse!C58</f>
        <v>Chaque page web est-elle définie par un type de document ?</v>
      </c>
      <c r="D46" s="41" t="s">
        <v>37</v>
      </c>
      <c r="E46" s="40"/>
      <c r="F46" s="40"/>
    </row>
    <row r="47" spans="1:6" ht="41.4">
      <c r="A47" s="128"/>
      <c r="B47" s="41" t="str">
        <f>Synthèse!B59</f>
        <v>8.2</v>
      </c>
      <c r="C47" s="40" t="str">
        <f>Synthèse!C59</f>
        <v>Pour chaque page web, le code source généré est-il valide selon le type de document spécifié (hors cas particuliers) ?</v>
      </c>
      <c r="D47" s="41" t="s">
        <v>38</v>
      </c>
      <c r="E47" s="40" t="s">
        <v>321</v>
      </c>
      <c r="F47" s="40"/>
    </row>
    <row r="48" spans="1:6" ht="27.6">
      <c r="A48" s="128"/>
      <c r="B48" s="41" t="str">
        <f>Synthèse!B60</f>
        <v>8.3</v>
      </c>
      <c r="C48" s="40" t="str">
        <f>Synthèse!C60</f>
        <v>Dans chaque page web, la langue par défaut est-elle présente ?</v>
      </c>
      <c r="D48" s="41" t="s">
        <v>37</v>
      </c>
      <c r="E48" s="40"/>
      <c r="F48" s="40"/>
    </row>
    <row r="49" spans="1:6" ht="27.6">
      <c r="A49" s="128"/>
      <c r="B49" s="41" t="str">
        <f>Synthèse!B61</f>
        <v>8.4</v>
      </c>
      <c r="C49" s="40" t="str">
        <f>Synthèse!C61</f>
        <v>Pour chaque page web ayant une langue par défaut, le code de langue est-il pertinent ?</v>
      </c>
      <c r="D49" s="41" t="s">
        <v>37</v>
      </c>
      <c r="E49" s="40"/>
      <c r="F49" s="40"/>
    </row>
    <row r="50" spans="1:6">
      <c r="A50" s="128"/>
      <c r="B50" s="41" t="str">
        <f>Synthèse!B62</f>
        <v>8.5</v>
      </c>
      <c r="C50" s="40" t="str">
        <f>Synthèse!C62</f>
        <v>Chaque page web a-t-elle un titre de page ?</v>
      </c>
      <c r="D50" s="41" t="s">
        <v>37</v>
      </c>
      <c r="E50" s="40"/>
      <c r="F50" s="40"/>
    </row>
    <row r="51" spans="1:6" ht="27.6">
      <c r="A51" s="128"/>
      <c r="B51" s="41" t="str">
        <f>Synthèse!B63</f>
        <v>8.6</v>
      </c>
      <c r="C51" s="40" t="str">
        <f>Synthèse!C63</f>
        <v>Pour chaque page web ayant un titre de page, ce titre est-il pertinent ?</v>
      </c>
      <c r="D51" s="41" t="s">
        <v>37</v>
      </c>
      <c r="E51" s="40"/>
      <c r="F51" s="40"/>
    </row>
    <row r="52" spans="1:6" ht="41.4">
      <c r="A52" s="128"/>
      <c r="B52" s="41" t="str">
        <f>Synthèse!B64</f>
        <v>8.7</v>
      </c>
      <c r="C52" s="40" t="str">
        <f>Synthèse!C64</f>
        <v>Dans chaque page web, chaque changement de langue est-il indiqué dans le code source (hors cas particuliers) ?</v>
      </c>
      <c r="D52" s="41" t="s">
        <v>39</v>
      </c>
      <c r="E52" s="40"/>
      <c r="F52" s="40"/>
    </row>
    <row r="53" spans="1:6" ht="41.4">
      <c r="A53" s="128"/>
      <c r="B53" s="41" t="str">
        <f>Synthèse!B65</f>
        <v>8.8</v>
      </c>
      <c r="C53" s="40" t="str">
        <f>Synthèse!C65</f>
        <v>Dans chaque page web, le code de langue de chaque changement de langue est-il valide et pertinent ?</v>
      </c>
      <c r="D53" s="41" t="s">
        <v>39</v>
      </c>
      <c r="E53" s="40"/>
      <c r="F53" s="40"/>
    </row>
    <row r="54" spans="1:6" ht="55.8">
      <c r="A54" s="128"/>
      <c r="B54" s="41" t="str">
        <f>Synthèse!B66</f>
        <v>8.9</v>
      </c>
      <c r="C54" s="40" t="str">
        <f>Synthèse!C66</f>
        <v>Dans chaque page web, les balises ne doivent pas être utilisées uniquement à des fins de présentation. Cette règle est-elle respectée ?</v>
      </c>
      <c r="D54" s="41" t="s">
        <v>38</v>
      </c>
      <c r="E54" s="40" t="s">
        <v>341</v>
      </c>
      <c r="F54" s="40"/>
    </row>
    <row r="55" spans="1:6" ht="27.6">
      <c r="A55" s="128"/>
      <c r="B55" s="41" t="str">
        <f>Synthèse!B67</f>
        <v>8.10</v>
      </c>
      <c r="C55" s="40" t="str">
        <f>Synthèse!C67</f>
        <v>Dans chaque page web, les changements du sens de lecture sont-ils signalés ?</v>
      </c>
      <c r="D55" s="41" t="s">
        <v>39</v>
      </c>
      <c r="E55" s="40"/>
      <c r="F55" s="40"/>
    </row>
    <row r="56" spans="1:6" ht="70.8">
      <c r="A56" s="128" t="str">
        <f>Synthèse!A69</f>
        <v>Structure</v>
      </c>
      <c r="B56" s="64" t="str">
        <f>Synthèse!B69</f>
        <v>9.1</v>
      </c>
      <c r="C56" s="44" t="str">
        <f>Synthèse!C69</f>
        <v>Dans chaque page web, l’information est-elle structurée par l’utilisation appropriée de titres ?</v>
      </c>
      <c r="D56" s="64" t="s">
        <v>38</v>
      </c>
      <c r="E56" s="44" t="s">
        <v>475</v>
      </c>
      <c r="F56" s="44"/>
    </row>
    <row r="57" spans="1:6" ht="41.4">
      <c r="A57" s="128"/>
      <c r="B57" s="64" t="str">
        <f>Synthèse!B70</f>
        <v>9.2</v>
      </c>
      <c r="C57" s="44" t="str">
        <f>Synthèse!C70</f>
        <v>Dans chaque page web, la structure du document est-elle cohérente (hors cas particuliers) ?</v>
      </c>
      <c r="D57" s="64" t="s">
        <v>38</v>
      </c>
      <c r="E57" s="44" t="s">
        <v>321</v>
      </c>
      <c r="F57" s="44"/>
    </row>
    <row r="58" spans="1:6" ht="199.2">
      <c r="A58" s="128"/>
      <c r="B58" s="64" t="str">
        <f>Synthèse!B71</f>
        <v>9.3</v>
      </c>
      <c r="C58" s="44" t="str">
        <f>Synthèse!C71</f>
        <v>Dans chaque page web, chaque liste est-elle correctement structurée ?</v>
      </c>
      <c r="D58" s="64" t="s">
        <v>38</v>
      </c>
      <c r="E58" s="44" t="s">
        <v>410</v>
      </c>
      <c r="F58" s="44"/>
    </row>
    <row r="59" spans="1:6" ht="27.6">
      <c r="A59" s="128"/>
      <c r="B59" s="64" t="str">
        <f>Synthèse!B72</f>
        <v>9.4</v>
      </c>
      <c r="C59" s="44" t="str">
        <f>Synthèse!C72</f>
        <v>Dans chaque page web, chaque citation est-elle correctement indiquée ?</v>
      </c>
      <c r="D59" s="64" t="s">
        <v>39</v>
      </c>
      <c r="E59" s="44"/>
      <c r="F59" s="44"/>
    </row>
    <row r="60" spans="1:6" ht="41.4">
      <c r="A60" s="128" t="str">
        <f>Synthèse!A74</f>
        <v>Présentation</v>
      </c>
      <c r="B60" s="41" t="str">
        <f>Synthèse!B74</f>
        <v>10.1</v>
      </c>
      <c r="C60" s="40" t="str">
        <f>Synthèse!C74</f>
        <v>Dans le site web, des feuilles de styles sont-elles utilisées pour contrôler la présentation de l’information ?</v>
      </c>
      <c r="D60" s="41" t="s">
        <v>38</v>
      </c>
      <c r="E60" s="40" t="s">
        <v>411</v>
      </c>
      <c r="F60" s="40"/>
    </row>
    <row r="61" spans="1:6" ht="41.4">
      <c r="A61" s="128"/>
      <c r="B61" s="41" t="str">
        <f>Synthèse!B75</f>
        <v>10.2</v>
      </c>
      <c r="C61" s="40" t="str">
        <f>Synthèse!C75</f>
        <v>Dans chaque page web, le contenu visible reste-t-il présent lorsque les feuilles de styles sont désactivées ?</v>
      </c>
      <c r="D61" s="41" t="s">
        <v>37</v>
      </c>
      <c r="E61" s="40"/>
      <c r="F61" s="40"/>
    </row>
    <row r="62" spans="1:6" ht="41.4">
      <c r="A62" s="128"/>
      <c r="B62" s="41" t="str">
        <f>Synthèse!B76</f>
        <v>10.3</v>
      </c>
      <c r="C62" s="40" t="str">
        <f>Synthèse!C76</f>
        <v>Dans chaque page web, l’information reste-t-elle compréhensible lorsque les feuilles de styles sont désactivées ?</v>
      </c>
      <c r="D62" s="41" t="s">
        <v>37</v>
      </c>
      <c r="E62" s="40"/>
      <c r="F62" s="40"/>
    </row>
    <row r="63" spans="1:6" ht="55.2">
      <c r="A63" s="128"/>
      <c r="B63" s="41" t="str">
        <f>Synthèse!B77</f>
        <v>10.4</v>
      </c>
      <c r="C63" s="40" t="str">
        <f>Synthèse!C77</f>
        <v>Dans chaque page web, le texte reste-t-il lisible lorsque la taille des caractères est augmentée jusqu’à 200%, au moins (hors cas particuliers) ?</v>
      </c>
      <c r="D63" s="41" t="s">
        <v>37</v>
      </c>
      <c r="E63" s="40"/>
      <c r="F63" s="40"/>
    </row>
    <row r="64" spans="1:6" ht="41.4">
      <c r="A64" s="128"/>
      <c r="B64" s="41" t="str">
        <f>Synthèse!B78</f>
        <v>10.5</v>
      </c>
      <c r="C64" s="40" t="str">
        <f>Synthèse!C78</f>
        <v>Dans chaque page web, les déclarations CSS de couleurs de fond d’élément et de police sont-elles correctement utilisées ?</v>
      </c>
      <c r="D64" s="41" t="s">
        <v>37</v>
      </c>
      <c r="E64" s="40"/>
      <c r="F64" s="40"/>
    </row>
    <row r="65" spans="1:6" ht="41.4">
      <c r="A65" s="128"/>
      <c r="B65" s="41" t="str">
        <f>Synthèse!B79</f>
        <v>10.6</v>
      </c>
      <c r="C65" s="40" t="str">
        <f>Synthèse!C79</f>
        <v>Dans chaque page web, chaque lien dont la nature n’est pas évidente est-il visible par rapport au texte environnant ?</v>
      </c>
      <c r="D65" s="41" t="s">
        <v>37</v>
      </c>
      <c r="E65" s="40"/>
      <c r="F65" s="40"/>
    </row>
    <row r="66" spans="1:6" ht="41.4">
      <c r="A66" s="128"/>
      <c r="B66" s="41" t="str">
        <f>Synthèse!B80</f>
        <v>10.7</v>
      </c>
      <c r="C66" s="40" t="str">
        <f>Synthèse!C80</f>
        <v>Dans chaque page web, pour chaque élément recevant le focus, la prise de focus est-elle visible ?</v>
      </c>
      <c r="D66" s="41" t="s">
        <v>38</v>
      </c>
      <c r="E66" s="40" t="s">
        <v>321</v>
      </c>
      <c r="F66" s="40"/>
    </row>
    <row r="67" spans="1:6" ht="41.4">
      <c r="A67" s="128"/>
      <c r="B67" s="41" t="str">
        <f>Synthèse!B81</f>
        <v>10.8</v>
      </c>
      <c r="C67" s="40" t="str">
        <f>Synthèse!C81</f>
        <v>Pour chaque page web, les contenus cachés ont-ils vocation à être ignorés par les technologies d’assistance ?</v>
      </c>
      <c r="D67" s="41" t="s">
        <v>38</v>
      </c>
      <c r="E67" s="40" t="s">
        <v>342</v>
      </c>
      <c r="F67" s="40"/>
    </row>
    <row r="68" spans="1:6" ht="41.4">
      <c r="A68" s="128"/>
      <c r="B68" s="41" t="str">
        <f>Synthèse!B82</f>
        <v>10.9</v>
      </c>
      <c r="C68" s="40" t="str">
        <f>Synthèse!C82</f>
        <v>Dans chaque page web, l’information ne doit pas être donnée uniquement par la forme, taille ou position. Cette règle est-elle respectée ?</v>
      </c>
      <c r="D68" s="41" t="s">
        <v>37</v>
      </c>
      <c r="E68" s="40"/>
      <c r="F68" s="40"/>
    </row>
    <row r="69" spans="1:6" ht="55.2">
      <c r="A69" s="128"/>
      <c r="B69" s="41" t="str">
        <f>Synthèse!B83</f>
        <v>10.10</v>
      </c>
      <c r="C69" s="40" t="str">
        <f>Synthèse!C83</f>
        <v>Dans chaque page web, l’information ne doit pas être donnée par la forme, taille ou position uniquement. Cette règle est-elle implémentée de façon pertinente ?</v>
      </c>
      <c r="D69" s="41" t="s">
        <v>37</v>
      </c>
      <c r="E69" s="40"/>
      <c r="F69" s="40"/>
    </row>
    <row r="70" spans="1:6" ht="82.8">
      <c r="A70" s="128"/>
      <c r="B70" s="41" t="str">
        <f>Synthèse!B84</f>
        <v>10.11</v>
      </c>
      <c r="C70" s="40" t="str">
        <f>Synthèse!C84</f>
        <v>Pour chaque page web, les contenus peuvent-ils être présentés sans avoir recours à un défilement vertical pour une fenêtre ayant une hauteur de 256px ou à un défilement horizontal pour une fenêtre ayant une largeur de 320px (hors cas particuliers) ?</v>
      </c>
      <c r="D70" s="41" t="s">
        <v>37</v>
      </c>
      <c r="E70" s="40"/>
      <c r="F70" s="40"/>
    </row>
    <row r="71" spans="1:6" ht="69">
      <c r="A71" s="128"/>
      <c r="B71" s="41" t="str">
        <f>Synthèse!B85</f>
        <v>10.12</v>
      </c>
      <c r="C71" s="40" t="str">
        <f>Synthèse!C85</f>
        <v>Dans chaque page web, les propriétés d’espacement du texte peuvent-elles être redéfinies par l’utilisateur sans perte de contenu ou de fonctionnalité (hors cas particuliers) ?</v>
      </c>
      <c r="D71" s="41" t="s">
        <v>37</v>
      </c>
      <c r="E71" s="40"/>
      <c r="F71" s="40"/>
    </row>
    <row r="72" spans="1:6" ht="69">
      <c r="A72" s="128"/>
      <c r="B72" s="41" t="str">
        <f>Synthèse!B86</f>
        <v>10.13</v>
      </c>
      <c r="C72" s="40" t="str">
        <f>Synthèse!C86</f>
        <v>Dans chaque page web, les contenus additionnels apparaissant à la prise de focus ou au survol d’un composant d’interface sont-ils contrôlables par l’utilisateur (hors cas particuliers) ?</v>
      </c>
      <c r="D72" s="41" t="s">
        <v>39</v>
      </c>
      <c r="E72" s="40"/>
      <c r="F72" s="40"/>
    </row>
    <row r="73" spans="1:6" ht="55.2">
      <c r="A73" s="128"/>
      <c r="B73" s="41" t="str">
        <f>Synthèse!B87</f>
        <v>10.14</v>
      </c>
      <c r="C73" s="40" t="str">
        <f>Synthèse!C87</f>
        <v>Dans chaque page web, les contenus additionnels apparaissant via les styles CSS uniquement peuvent-ils être rendus visibles au clavier et par tout dispositif de pointage ?</v>
      </c>
      <c r="D73" s="41" t="s">
        <v>39</v>
      </c>
      <c r="E73" s="40"/>
      <c r="F73" s="40"/>
    </row>
    <row r="74" spans="1:6" ht="27.6">
      <c r="A74" s="128" t="str">
        <f>Synthèse!A89</f>
        <v>Formulaires</v>
      </c>
      <c r="B74" s="10" t="str">
        <f>Synthèse!B89</f>
        <v>11.1</v>
      </c>
      <c r="C74" s="2" t="str">
        <f>Synthèse!C89</f>
        <v>Chaque champ de formulaire a-t-il une étiquette ?</v>
      </c>
      <c r="D74" s="10" t="s">
        <v>39</v>
      </c>
      <c r="E74" s="2"/>
      <c r="F74" s="2"/>
    </row>
    <row r="75" spans="1:6" ht="41.4">
      <c r="A75" s="128"/>
      <c r="B75" s="10" t="str">
        <f>Synthèse!B90</f>
        <v>11.2</v>
      </c>
      <c r="C75" s="2" t="str">
        <f>Synthèse!C90</f>
        <v>Chaque étiquette associée à un champ de formulaire est-elle pertinente (hors cas particuliers) ?</v>
      </c>
      <c r="D75" s="10" t="s">
        <v>39</v>
      </c>
      <c r="E75" s="2"/>
      <c r="F75" s="2"/>
    </row>
    <row r="76" spans="1:6" ht="69">
      <c r="A76" s="128"/>
      <c r="B76" s="10" t="str">
        <f>Synthèse!B91</f>
        <v>11.3</v>
      </c>
      <c r="C76" s="2" t="str">
        <f>Synthèse!C91</f>
        <v>Dans chaque formulaire, chaque étiquette associée à un champ de formulaire ayant la même fonction et répété plusieurs fois dans une même page ou dans un ensemble de pages est-elle cohérente ?</v>
      </c>
      <c r="D76" s="10" t="s">
        <v>39</v>
      </c>
      <c r="E76" s="2"/>
      <c r="F76" s="2"/>
    </row>
    <row r="77" spans="1:6" ht="41.4">
      <c r="A77" s="128"/>
      <c r="B77" s="10" t="str">
        <f>Synthèse!B92</f>
        <v>11.4</v>
      </c>
      <c r="C77" s="2" t="str">
        <f>Synthèse!C92</f>
        <v>Dans chaque formulaire, chaque étiquette de champ et son champ associé sont-ils accolés (hors cas particuliers) ?</v>
      </c>
      <c r="D77" s="10" t="s">
        <v>39</v>
      </c>
      <c r="E77" s="2"/>
      <c r="F77" s="2"/>
    </row>
    <row r="78" spans="1:6" ht="27.6">
      <c r="A78" s="128"/>
      <c r="B78" s="10" t="str">
        <f>Synthèse!B93</f>
        <v>11.5</v>
      </c>
      <c r="C78" s="2" t="str">
        <f>Synthèse!C93</f>
        <v>Dans chaque formulaire, les champs de même nature sont-ils regroupés, si nécessaire ?</v>
      </c>
      <c r="D78" s="10" t="s">
        <v>39</v>
      </c>
      <c r="E78" s="2"/>
      <c r="F78" s="2"/>
    </row>
    <row r="79" spans="1:6" ht="27.6">
      <c r="A79" s="128"/>
      <c r="B79" s="10" t="str">
        <f>Synthèse!B94</f>
        <v>11.6</v>
      </c>
      <c r="C79" s="2" t="str">
        <f>Synthèse!C94</f>
        <v>Dans chaque formulaire, chaque regroupement de champs de formulaire a-t-il une légende ?</v>
      </c>
      <c r="D79" s="10" t="s">
        <v>39</v>
      </c>
      <c r="E79" s="6"/>
      <c r="F79" s="6"/>
    </row>
    <row r="80" spans="1:6" ht="41.4">
      <c r="A80" s="128"/>
      <c r="B80" s="10" t="str">
        <f>Synthèse!B95</f>
        <v>11.7</v>
      </c>
      <c r="C80" s="2" t="str">
        <f>Synthèse!C95</f>
        <v>Dans chaque formulaire, chaque légende associée à un regroupement de champs de même nature est-elle pertinente ?</v>
      </c>
      <c r="D80" s="10" t="s">
        <v>39</v>
      </c>
      <c r="E80" s="6"/>
      <c r="F80" s="6"/>
    </row>
    <row r="81" spans="1:6" ht="41.4">
      <c r="A81" s="128"/>
      <c r="B81" s="10" t="str">
        <f>Synthèse!B96</f>
        <v>11.8</v>
      </c>
      <c r="C81" s="2" t="str">
        <f>Synthèse!C96</f>
        <v>Dans chaque formulaire, les items de même nature d’une liste de choix sont-ils regroupées de manière pertinente ?</v>
      </c>
      <c r="D81" s="10" t="s">
        <v>39</v>
      </c>
      <c r="E81" s="6"/>
      <c r="F81" s="6"/>
    </row>
    <row r="82" spans="1:6" ht="27.6">
      <c r="A82" s="128"/>
      <c r="B82" s="10" t="str">
        <f>Synthèse!B97</f>
        <v>11.9</v>
      </c>
      <c r="C82" s="2" t="str">
        <f>Synthèse!C97</f>
        <v>Dans chaque formulaire, l’intitulé de chaque bouton est-il pertinent (hors cas particuliers) ?</v>
      </c>
      <c r="D82" s="10" t="s">
        <v>39</v>
      </c>
      <c r="E82" s="6"/>
      <c r="F82" s="6"/>
    </row>
    <row r="83" spans="1:6" ht="41.4">
      <c r="A83" s="128"/>
      <c r="B83" s="10" t="str">
        <f>Synthèse!B98</f>
        <v>11.10</v>
      </c>
      <c r="C83" s="2" t="str">
        <f>Synthèse!C98</f>
        <v>Dans chaque formulaire, le contrôle de saisie est-il utilisé de manière pertinente (hors cas particuliers) ?</v>
      </c>
      <c r="D83" s="10" t="s">
        <v>39</v>
      </c>
      <c r="E83" s="6"/>
      <c r="F83" s="6"/>
    </row>
    <row r="84" spans="1:6" ht="55.2">
      <c r="A84" s="128"/>
      <c r="B84" s="10" t="str">
        <f>Synthèse!B99</f>
        <v>11.11</v>
      </c>
      <c r="C84" s="2" t="str">
        <f>Synthèse!C99</f>
        <v>Dans chaque formulaire, le contrôle de saisie est-il accompagné, si nécessaire, de suggestions facilitant la correction des erreurs de saisie ?</v>
      </c>
      <c r="D84" s="10" t="s">
        <v>39</v>
      </c>
      <c r="E84" s="6"/>
      <c r="F84" s="6"/>
    </row>
    <row r="85" spans="1:6" ht="82.8">
      <c r="A85" s="128"/>
      <c r="B85" s="10" t="str">
        <f>Synthèse!B100</f>
        <v>11.12</v>
      </c>
      <c r="C85" s="2" t="str">
        <f>Synthèse!C100</f>
        <v>Pour chaque formulaire qui modifie ou supprime des données, ou qui transmet des réponses à un test ou à un examen, ou dont la validation a des conséquences financières ou juridiques, la saisie des données vérifie-t-elle une de ces conditions ?</v>
      </c>
      <c r="D85" s="10" t="s">
        <v>39</v>
      </c>
      <c r="E85" s="6"/>
      <c r="F85" s="6"/>
    </row>
    <row r="86" spans="1:6" ht="55.2">
      <c r="A86" s="128"/>
      <c r="B86" s="10" t="str">
        <f>Synthèse!B101</f>
        <v>11.13</v>
      </c>
      <c r="C86" s="2" t="str">
        <f>Synthèse!C101</f>
        <v>La finalité d’un champ de saisie peut-elle être déduite pour faciliter le remplissage automatique des champs avec les données de l’utilisateur ?</v>
      </c>
      <c r="D86" s="10" t="s">
        <v>39</v>
      </c>
      <c r="E86" s="6"/>
      <c r="F86" s="6"/>
    </row>
    <row r="87" spans="1:6" ht="41.4">
      <c r="A87" s="128" t="str">
        <f>Synthèse!A103</f>
        <v>Navigation</v>
      </c>
      <c r="B87" s="41" t="str">
        <f>Synthèse!B103</f>
        <v>12.1</v>
      </c>
      <c r="C87" s="40" t="str">
        <f>Synthèse!C103</f>
        <v>Chaque ensemble de pages dispose-t-il de deux systèmes de navigation différents, au moins (hors cas particuliers) ?</v>
      </c>
      <c r="D87" s="41" t="s">
        <v>37</v>
      </c>
      <c r="E87" s="40"/>
      <c r="F87" s="40"/>
    </row>
    <row r="88" spans="1:6" ht="41.4">
      <c r="A88" s="128"/>
      <c r="B88" s="41" t="str">
        <f>Synthèse!B104</f>
        <v>12.2</v>
      </c>
      <c r="C88" s="40" t="str">
        <f>Synthèse!C104</f>
        <v>Dans chaque ensemble de pages, le menu et les barres de navigation sont-ils toujours à la même place (hors cas particuliers) ?</v>
      </c>
      <c r="D88" s="41" t="s">
        <v>37</v>
      </c>
      <c r="E88" s="40"/>
      <c r="F88" s="40"/>
    </row>
    <row r="89" spans="1:6">
      <c r="A89" s="128"/>
      <c r="B89" s="41" t="str">
        <f>Synthèse!B105</f>
        <v>12.3</v>
      </c>
      <c r="C89" s="40" t="str">
        <f>Synthèse!C105</f>
        <v>La page « plan du site » est-elle pertinente ?</v>
      </c>
      <c r="D89" s="41" t="s">
        <v>39</v>
      </c>
      <c r="E89" s="40"/>
      <c r="F89" s="40"/>
    </row>
    <row r="90" spans="1:6" ht="41.4">
      <c r="A90" s="128"/>
      <c r="B90" s="41" t="str">
        <f>Synthèse!B106</f>
        <v>12.4</v>
      </c>
      <c r="C90" s="40" t="str">
        <f>Synthèse!C106</f>
        <v>Dans chaque ensemble de pages, la page « plan du site » est-elle atteignable de manière identique ?</v>
      </c>
      <c r="D90" s="41" t="s">
        <v>37</v>
      </c>
      <c r="E90" s="40"/>
      <c r="F90" s="40"/>
    </row>
    <row r="91" spans="1:6" ht="41.4">
      <c r="A91" s="128"/>
      <c r="B91" s="41" t="str">
        <f>Synthèse!B107</f>
        <v>12.5</v>
      </c>
      <c r="C91" s="40" t="str">
        <f>Synthèse!C107</f>
        <v>Dans chaque ensemble de pages, le moteur de recherche est-il atteignable de manière identique ?</v>
      </c>
      <c r="D91" s="41" t="s">
        <v>37</v>
      </c>
      <c r="E91" s="40"/>
      <c r="F91" s="40"/>
    </row>
    <row r="92" spans="1:6" ht="82.8">
      <c r="A92" s="128"/>
      <c r="B92" s="41" t="str">
        <f>Synthèse!B108</f>
        <v>12.6</v>
      </c>
      <c r="C92" s="40" t="str">
        <f>Synthèse!C108</f>
        <v>Les zones de regroupement de contenus présentes dans plusieurs pages web (zones d’en-tête, de navigation principale, de contenu principal, de pied de page et de moteur de recherche) peuvent-elles être atteintes ou évitées ?</v>
      </c>
      <c r="D92" s="41" t="s">
        <v>38</v>
      </c>
      <c r="E92" s="40" t="s">
        <v>321</v>
      </c>
      <c r="F92" s="40"/>
    </row>
    <row r="93" spans="1:6" ht="41.4">
      <c r="A93" s="128"/>
      <c r="B93" s="41" t="str">
        <f>Synthèse!B109</f>
        <v>12.7</v>
      </c>
      <c r="C93" s="40" t="str">
        <f>Synthèse!C109</f>
        <v>Dans chaque page web, un lien d’évitement ou d’accès rapide à la zone de contenu principal est-il présent (hors cas particuliers) ?</v>
      </c>
      <c r="D93" s="41" t="s">
        <v>38</v>
      </c>
      <c r="E93" s="40" t="s">
        <v>321</v>
      </c>
      <c r="F93" s="40"/>
    </row>
    <row r="94" spans="1:6" ht="27.6">
      <c r="A94" s="128"/>
      <c r="B94" s="41" t="str">
        <f>Synthèse!B110</f>
        <v>12.8</v>
      </c>
      <c r="C94" s="40" t="str">
        <f>Synthèse!C110</f>
        <v>Dans chaque page web, l’ordre de tabulation est-il cohérent ?</v>
      </c>
      <c r="D94" s="41" t="s">
        <v>37</v>
      </c>
      <c r="E94" s="40"/>
      <c r="F94" s="40"/>
    </row>
    <row r="95" spans="1:6" ht="41.4">
      <c r="A95" s="128"/>
      <c r="B95" s="41" t="str">
        <f>Synthèse!B111</f>
        <v>12.9</v>
      </c>
      <c r="C95" s="40" t="str">
        <f>Synthèse!C111</f>
        <v>Dans chaque page web, la navigation ne doit pas contenir de piège au clavier. Cette règle est-elle respectée ?</v>
      </c>
      <c r="D95" s="41" t="s">
        <v>37</v>
      </c>
      <c r="E95" s="40"/>
      <c r="F95" s="40"/>
    </row>
    <row r="96" spans="1:6" ht="55.2">
      <c r="A96" s="128"/>
      <c r="B96" s="41" t="str">
        <f>Synthèse!B112</f>
        <v>12.10</v>
      </c>
      <c r="C96" s="40" t="str">
        <f>Synthèse!C112</f>
        <v>Dans chaque page web, les raccourcis clavier n’utilisant qu’une seule touche (lettre minuscule ou majuscule, ponctuation, chiffre ou symbole) sont-ils contrôlables par l’utilisateur ?</v>
      </c>
      <c r="D96" s="41" t="s">
        <v>39</v>
      </c>
      <c r="E96" s="40"/>
      <c r="F96" s="40"/>
    </row>
    <row r="97" spans="1:6" ht="69">
      <c r="A97" s="128"/>
      <c r="B97" s="41" t="str">
        <f>Synthèse!B113</f>
        <v>12.11</v>
      </c>
      <c r="C97" s="40" t="str">
        <f>Synthèse!C113</f>
        <v>Dans chaque page web, les contenus additionnels apparaissant au survol, à la prise de focus ou à l’activation d’un composant d’interface sont-ils si nécessaire atteignables au clavier ?</v>
      </c>
      <c r="D97" s="41" t="s">
        <v>37</v>
      </c>
      <c r="E97" s="40"/>
      <c r="F97" s="40"/>
    </row>
    <row r="98" spans="1:6" ht="41.4">
      <c r="A98" s="128" t="str">
        <f>Synthèse!A115</f>
        <v>Consultation</v>
      </c>
      <c r="B98" s="10" t="str">
        <f>Synthèse!B115</f>
        <v>13.1</v>
      </c>
      <c r="C98" s="2" t="str">
        <f>Synthèse!C115</f>
        <v>Pour chaque page web, l’utilisateur a-t-il le contrôle de chaque limite de temps modifiant le contenu (hors cas particuliers) ?</v>
      </c>
      <c r="D98" s="10" t="s">
        <v>39</v>
      </c>
      <c r="E98" s="2"/>
      <c r="F98" s="2"/>
    </row>
    <row r="99" spans="1:6" ht="55.2">
      <c r="A99" s="128"/>
      <c r="B99" s="10" t="str">
        <f>Synthèse!B116</f>
        <v>13.2</v>
      </c>
      <c r="C99" s="2" t="str">
        <f>Synthèse!C116</f>
        <v>Dans chaque page web, l’ouverture d’une nouvelle fenêtre ne doit pas être déclenchée sans action de l’utilisateur. Cette règle est-elle respectée ?</v>
      </c>
      <c r="D99" s="10" t="s">
        <v>37</v>
      </c>
      <c r="E99" s="2"/>
      <c r="F99" s="2"/>
    </row>
    <row r="100" spans="1:6" ht="138">
      <c r="A100" s="128"/>
      <c r="B100" s="10" t="str">
        <f>Synthèse!B117</f>
        <v>13.3</v>
      </c>
      <c r="C100" s="2" t="str">
        <f>Synthèse!C117</f>
        <v>Dans chaque page web, chaque document bureautique en téléchargement possède-t-il, si nécessaire, une version accessible (hors cas particuliers) ?</v>
      </c>
      <c r="D100" s="10" t="s">
        <v>38</v>
      </c>
      <c r="E100" s="2" t="s">
        <v>473</v>
      </c>
      <c r="F100" s="2"/>
    </row>
    <row r="101" spans="1:6" ht="41.4">
      <c r="A101" s="128"/>
      <c r="B101" s="10" t="str">
        <f>Synthèse!B118</f>
        <v>13.4</v>
      </c>
      <c r="C101" s="2" t="str">
        <f>Synthèse!C118</f>
        <v>Pour chaque document bureautique ayant une version accessible, cette version offre-t-elle la même information ?</v>
      </c>
      <c r="D101" s="10" t="s">
        <v>39</v>
      </c>
      <c r="E101" s="2"/>
      <c r="F101" s="2"/>
    </row>
    <row r="102" spans="1:6" ht="41.4">
      <c r="A102" s="128"/>
      <c r="B102" s="10" t="str">
        <f>Synthèse!B119</f>
        <v>13.5</v>
      </c>
      <c r="C102" s="2" t="str">
        <f>Synthèse!C119</f>
        <v>Dans chaque page web, chaque contenu cryptique (art ASCII, émoticon, syntaxe cryptique) a-t-il une alternative ?</v>
      </c>
      <c r="D102" s="10" t="s">
        <v>39</v>
      </c>
      <c r="E102" s="2"/>
      <c r="F102" s="2"/>
    </row>
    <row r="103" spans="1:6" ht="55.2">
      <c r="A103" s="128"/>
      <c r="B103" s="10" t="str">
        <f>Synthèse!B120</f>
        <v>13.6</v>
      </c>
      <c r="C103" s="2" t="str">
        <f>Synthèse!C120</f>
        <v>Dans chaque page web, pour chaque contenu cryptique (art ASCII, émoticon, syntaxe cryptique) ayant une alternative, cette alternative est-elle pertinente ?</v>
      </c>
      <c r="D103" s="10" t="s">
        <v>39</v>
      </c>
      <c r="E103" s="2"/>
      <c r="F103" s="2"/>
    </row>
    <row r="104" spans="1:6" ht="41.4">
      <c r="A104" s="128"/>
      <c r="B104" s="10" t="str">
        <f>Synthèse!B121</f>
        <v>13.7</v>
      </c>
      <c r="C104" s="2" t="str">
        <f>Synthèse!C121</f>
        <v>Dans chaque page web, les changements brusques de luminosité ou les effets de flash sont-ils correctement utilisés ?</v>
      </c>
      <c r="D104" s="10" t="s">
        <v>39</v>
      </c>
      <c r="E104" s="2"/>
      <c r="F104" s="2"/>
    </row>
    <row r="105" spans="1:6" ht="41.4">
      <c r="A105" s="128"/>
      <c r="B105" s="10" t="str">
        <f>Synthèse!B122</f>
        <v>13.8</v>
      </c>
      <c r="C105" s="2" t="str">
        <f>Synthèse!C122</f>
        <v>Dans chaque page web, chaque contenu en mouvement ou clignotant est-il contrôlable par l’utilisateur ?</v>
      </c>
      <c r="D105" s="10" t="s">
        <v>39</v>
      </c>
      <c r="E105" s="2"/>
      <c r="F105" s="2"/>
    </row>
    <row r="106" spans="1:6" ht="55.2">
      <c r="A106" s="128"/>
      <c r="B106" s="10" t="str">
        <f>Synthèse!B123</f>
        <v>13.9</v>
      </c>
      <c r="C106" s="2" t="str">
        <f>Synthèse!C123</f>
        <v>Dans chaque page web, le contenu proposé est-il consultable quelle que soit l’orientation de l’écran (portait ou paysage) (hors cas particuliers) ?</v>
      </c>
      <c r="D106" s="10" t="s">
        <v>37</v>
      </c>
      <c r="E106" s="2"/>
      <c r="F106" s="2"/>
    </row>
    <row r="107" spans="1:6" ht="69">
      <c r="A107" s="128"/>
      <c r="B107" s="10" t="str">
        <f>Synthèse!B124</f>
        <v>13.10</v>
      </c>
      <c r="C107" s="2" t="str">
        <f>Synthèse!C124</f>
        <v>Dans chaque page web, les fonctionnalités utilisables ou disponibles au moyen d’un geste complexe peuvent-elles être également disponibles au moyen d’un geste simple (hors cas particuliers) ?</v>
      </c>
      <c r="D107" s="10" t="s">
        <v>39</v>
      </c>
      <c r="E107" s="2"/>
      <c r="F107" s="2"/>
    </row>
    <row r="108" spans="1:6" ht="69">
      <c r="A108" s="128"/>
      <c r="B108" s="10" t="str">
        <f>Synthèse!B125</f>
        <v>13.11</v>
      </c>
      <c r="C108" s="2" t="str">
        <f>Synthèse!C125</f>
        <v>Dans chaque page web, les actions déclenchées au moyen d’un dispositif de pointage sur un point unique de l’écran peuvent-elles faire l’objet d’une annulation (hors cas particuliers) ?</v>
      </c>
      <c r="D108" s="10" t="s">
        <v>37</v>
      </c>
      <c r="E108" s="2"/>
      <c r="F108" s="2"/>
    </row>
    <row r="109" spans="1:6" ht="55.2">
      <c r="A109" s="128"/>
      <c r="B109" s="10" t="str">
        <f>Synthèse!B126</f>
        <v>13.12</v>
      </c>
      <c r="C109" s="2" t="str">
        <f>Synthèse!C126</f>
        <v>Dans chaque page web, les fonctionnalités qui impliquent un mouvement de l’appareil ou vers l’appareil peuvent-elles être satisfaites de manière alternative (hors cas particuliers) ?</v>
      </c>
      <c r="D109" s="10" t="s">
        <v>39</v>
      </c>
      <c r="E109" s="2"/>
      <c r="F109" s="2"/>
    </row>
  </sheetData>
  <autoFilter ref="D3:D109" xr:uid="{DA794361-1657-4343-918B-1AC8FAA8C69D}"/>
  <mergeCells count="13">
    <mergeCell ref="A87:A97"/>
    <mergeCell ref="A98:A109"/>
    <mergeCell ref="A31:A38"/>
    <mergeCell ref="A39:A40"/>
    <mergeCell ref="A41:A45"/>
    <mergeCell ref="A46:A55"/>
    <mergeCell ref="A56:A59"/>
    <mergeCell ref="A60:A73"/>
    <mergeCell ref="A18:A30"/>
    <mergeCell ref="A13:A14"/>
    <mergeCell ref="A15:A17"/>
    <mergeCell ref="A4:A12"/>
    <mergeCell ref="A74:A86"/>
  </mergeCells>
  <conditionalFormatting sqref="D4:D109">
    <cfRule type="cellIs" dxfId="34" priority="2" stopIfTrue="1" operator="equal">
      <formula>"C"</formula>
    </cfRule>
  </conditionalFormatting>
  <conditionalFormatting sqref="D4:D109">
    <cfRule type="cellIs" dxfId="33" priority="4" stopIfTrue="1" operator="equal">
      <formula>"NA"</formula>
    </cfRule>
  </conditionalFormatting>
  <conditionalFormatting sqref="D4:D109">
    <cfRule type="cellIs" dxfId="32" priority="1" stopIfTrue="1" operator="equal">
      <formula>"NCT"</formula>
    </cfRule>
    <cfRule type="cellIs" dxfId="31" priority="3" stopIfTrue="1" operator="equal">
      <formula>"NC"</formula>
    </cfRule>
  </conditionalFormatting>
  <conditionalFormatting sqref="D4:D109">
    <cfRule type="cellIs" dxfId="30" priority="5" stopIfTrue="1" operator="equal">
      <formula>"NT"</formula>
    </cfRule>
  </conditionalFormatting>
  <dataValidations count="2">
    <dataValidation type="list" showErrorMessage="1" sqref="D5:D109" xr:uid="{00000000-0002-0000-1000-000000000000}">
      <formula1>"C,NC,NCT,NA,NT"</formula1>
    </dataValidation>
    <dataValidation type="list" showErrorMessage="1" sqref="D4" xr:uid="{A9195D48-DDB8-B342-913B-5073546975E7}">
      <formula1>"C,NC,NA,NT"</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H109"/>
  <sheetViews>
    <sheetView zoomScaleNormal="100" workbookViewId="0">
      <pane xSplit="4" ySplit="3" topLeftCell="E4" activePane="bottomRight" state="frozen"/>
      <selection activeCell="E68" sqref="E68"/>
      <selection pane="topRight" activeCell="E68" sqref="E68"/>
      <selection pane="bottomLeft" activeCell="E68" sqref="E68"/>
      <selection pane="bottomRight" activeCell="E53" sqref="E53"/>
    </sheetView>
  </sheetViews>
  <sheetFormatPr baseColWidth="10" defaultColWidth="10.81640625" defaultRowHeight="13.8"/>
  <cols>
    <col min="1" max="1" width="3.81640625" style="1" customWidth="1"/>
    <col min="2" max="2" width="5.36328125" style="14" customWidth="1"/>
    <col min="3" max="3" width="35.81640625" style="9" customWidth="1"/>
    <col min="4" max="4" width="6.453125" style="14" customWidth="1"/>
    <col min="5" max="5" width="80.81640625" style="9" customWidth="1"/>
    <col min="6" max="6" width="33.81640625" style="9" customWidth="1"/>
    <col min="7" max="1016" width="14.1796875" style="9" customWidth="1"/>
    <col min="1017" max="1022" width="14.1796875" style="1" customWidth="1"/>
    <col min="1023" max="1023" width="10.81640625" style="1" customWidth="1"/>
    <col min="1024" max="16384" width="10.81640625" style="1"/>
  </cols>
  <sheetData>
    <row r="1" spans="1:1022" s="11" customFormat="1">
      <c r="A1" s="20" t="str">
        <f>Périmètre!B22</f>
        <v>Campagnes de communication</v>
      </c>
      <c r="B1" s="20"/>
      <c r="C1" s="21"/>
      <c r="D1" s="27"/>
      <c r="E1" s="20"/>
      <c r="F1" s="20"/>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row>
    <row r="2" spans="1:1022" s="11" customFormat="1">
      <c r="A2" s="22" t="str">
        <f>Périmètre!C22</f>
        <v>http://www.eau-seine-normandie.fr/domaines-d-action/campagnes_de_communication</v>
      </c>
      <c r="B2" s="22"/>
      <c r="C2" s="23"/>
      <c r="D2" s="28"/>
      <c r="E2" s="22"/>
      <c r="F2" s="22"/>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row>
    <row r="3" spans="1:1022">
      <c r="A3" s="24"/>
      <c r="B3" s="25" t="s">
        <v>255</v>
      </c>
      <c r="C3" s="25" t="s">
        <v>257</v>
      </c>
      <c r="D3" s="25" t="s">
        <v>258</v>
      </c>
      <c r="E3" s="25" t="s">
        <v>256</v>
      </c>
      <c r="F3" s="25" t="s">
        <v>4</v>
      </c>
    </row>
    <row r="4" spans="1:1022" ht="27.6">
      <c r="A4" s="129" t="str">
        <f>Synthèse!A9</f>
        <v>Images</v>
      </c>
      <c r="B4" s="10" t="str">
        <f>Synthèse!B9</f>
        <v>1.1</v>
      </c>
      <c r="C4" s="2" t="str">
        <f>Synthèse!C9</f>
        <v>Chaque image porteuse d’information a-t-elle une alternative textuelle ?</v>
      </c>
      <c r="D4" s="10" t="s">
        <v>37</v>
      </c>
      <c r="E4" s="2"/>
      <c r="F4" s="2"/>
      <c r="G4" s="1"/>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c r="TD4" s="12"/>
      <c r="TE4" s="12"/>
      <c r="TF4" s="12"/>
      <c r="TG4" s="12"/>
      <c r="TH4" s="12"/>
      <c r="TI4" s="12"/>
      <c r="TJ4" s="12"/>
      <c r="TK4" s="12"/>
      <c r="TL4" s="12"/>
      <c r="TM4" s="12"/>
      <c r="TN4" s="12"/>
      <c r="TO4" s="12"/>
      <c r="TP4" s="12"/>
      <c r="TQ4" s="12"/>
      <c r="TR4" s="12"/>
      <c r="TS4" s="12"/>
      <c r="TT4" s="12"/>
      <c r="TU4" s="12"/>
      <c r="TV4" s="12"/>
      <c r="TW4" s="12"/>
      <c r="TX4" s="12"/>
      <c r="TY4" s="12"/>
      <c r="TZ4" s="12"/>
      <c r="UA4" s="12"/>
      <c r="UB4" s="12"/>
      <c r="UC4" s="12"/>
      <c r="UD4" s="12"/>
      <c r="UE4" s="12"/>
      <c r="UF4" s="12"/>
      <c r="UG4" s="12"/>
      <c r="UH4" s="12"/>
      <c r="UI4" s="12"/>
      <c r="UJ4" s="12"/>
      <c r="UK4" s="12"/>
      <c r="UL4" s="12"/>
      <c r="UM4" s="12"/>
      <c r="UN4" s="12"/>
      <c r="UO4" s="12"/>
      <c r="UP4" s="12"/>
      <c r="UQ4" s="12"/>
      <c r="UR4" s="12"/>
      <c r="US4" s="12"/>
      <c r="UT4" s="12"/>
      <c r="UU4" s="12"/>
      <c r="UV4" s="12"/>
      <c r="UW4" s="12"/>
      <c r="UX4" s="12"/>
      <c r="UY4" s="12"/>
      <c r="UZ4" s="12"/>
      <c r="VA4" s="12"/>
      <c r="VB4" s="12"/>
      <c r="VC4" s="12"/>
      <c r="VD4" s="12"/>
      <c r="VE4" s="12"/>
      <c r="VF4" s="12"/>
      <c r="VG4" s="12"/>
      <c r="VH4" s="12"/>
      <c r="VI4" s="12"/>
      <c r="VJ4" s="12"/>
      <c r="VK4" s="12"/>
      <c r="VL4" s="12"/>
      <c r="VM4" s="12"/>
      <c r="VN4" s="12"/>
      <c r="VO4" s="12"/>
      <c r="VP4" s="12"/>
      <c r="VQ4" s="12"/>
      <c r="VR4" s="12"/>
      <c r="VS4" s="12"/>
      <c r="VT4" s="12"/>
      <c r="VU4" s="12"/>
      <c r="VV4" s="12"/>
      <c r="VW4" s="12"/>
      <c r="VX4" s="12"/>
      <c r="VY4" s="12"/>
      <c r="VZ4" s="12"/>
      <c r="WA4" s="12"/>
      <c r="WB4" s="12"/>
      <c r="WC4" s="12"/>
      <c r="WD4" s="12"/>
      <c r="WE4" s="12"/>
      <c r="WF4" s="12"/>
      <c r="WG4" s="12"/>
      <c r="WH4" s="12"/>
      <c r="WI4" s="12"/>
      <c r="WJ4" s="12"/>
      <c r="WK4" s="12"/>
      <c r="WL4" s="12"/>
      <c r="WM4" s="12"/>
      <c r="WN4" s="12"/>
      <c r="WO4" s="12"/>
      <c r="WP4" s="12"/>
      <c r="WQ4" s="12"/>
      <c r="WR4" s="12"/>
      <c r="WS4" s="12"/>
      <c r="WT4" s="12"/>
      <c r="WU4" s="12"/>
      <c r="WV4" s="12"/>
      <c r="WW4" s="12"/>
      <c r="WX4" s="12"/>
      <c r="WY4" s="12"/>
      <c r="WZ4" s="12"/>
      <c r="XA4" s="12"/>
      <c r="XB4" s="12"/>
      <c r="XC4" s="12"/>
      <c r="XD4" s="12"/>
      <c r="XE4" s="12"/>
      <c r="XF4" s="12"/>
      <c r="XG4" s="12"/>
      <c r="XH4" s="12"/>
      <c r="XI4" s="12"/>
      <c r="XJ4" s="12"/>
      <c r="XK4" s="12"/>
      <c r="XL4" s="12"/>
      <c r="XM4" s="12"/>
      <c r="XN4" s="12"/>
      <c r="XO4" s="12"/>
      <c r="XP4" s="12"/>
      <c r="XQ4" s="12"/>
      <c r="XR4" s="12"/>
      <c r="XS4" s="12"/>
      <c r="XT4" s="12"/>
      <c r="XU4" s="12"/>
      <c r="XV4" s="12"/>
      <c r="XW4" s="12"/>
      <c r="XX4" s="12"/>
      <c r="XY4" s="12"/>
      <c r="XZ4" s="12"/>
      <c r="YA4" s="12"/>
      <c r="YB4" s="12"/>
      <c r="YC4" s="12"/>
      <c r="YD4" s="12"/>
      <c r="YE4" s="12"/>
      <c r="YF4" s="12"/>
      <c r="YG4" s="12"/>
      <c r="YH4" s="12"/>
      <c r="YI4" s="12"/>
      <c r="YJ4" s="12"/>
      <c r="YK4" s="12"/>
      <c r="YL4" s="12"/>
      <c r="YM4" s="12"/>
      <c r="YN4" s="12"/>
      <c r="YO4" s="12"/>
      <c r="YP4" s="12"/>
      <c r="YQ4" s="12"/>
      <c r="YR4" s="12"/>
      <c r="YS4" s="12"/>
      <c r="YT4" s="12"/>
      <c r="YU4" s="12"/>
      <c r="YV4" s="12"/>
      <c r="YW4" s="12"/>
      <c r="YX4" s="12"/>
      <c r="YY4" s="12"/>
      <c r="YZ4" s="12"/>
      <c r="ZA4" s="12"/>
      <c r="ZB4" s="12"/>
      <c r="ZC4" s="12"/>
      <c r="ZD4" s="12"/>
      <c r="ZE4" s="12"/>
      <c r="ZF4" s="12"/>
      <c r="ZG4" s="12"/>
      <c r="ZH4" s="12"/>
      <c r="ZI4" s="12"/>
      <c r="ZJ4" s="12"/>
      <c r="ZK4" s="12"/>
      <c r="ZL4" s="12"/>
      <c r="ZM4" s="12"/>
      <c r="ZN4" s="12"/>
      <c r="ZO4" s="12"/>
      <c r="ZP4" s="12"/>
      <c r="ZQ4" s="12"/>
      <c r="ZR4" s="12"/>
      <c r="ZS4" s="12"/>
      <c r="ZT4" s="12"/>
      <c r="ZU4" s="12"/>
      <c r="ZV4" s="12"/>
      <c r="ZW4" s="12"/>
      <c r="ZX4" s="12"/>
      <c r="ZY4" s="12"/>
      <c r="ZZ4" s="12"/>
      <c r="AAA4" s="12"/>
      <c r="AAB4" s="12"/>
      <c r="AAC4" s="12"/>
      <c r="AAD4" s="12"/>
      <c r="AAE4" s="12"/>
      <c r="AAF4" s="12"/>
      <c r="AAG4" s="12"/>
      <c r="AAH4" s="12"/>
      <c r="AAI4" s="12"/>
      <c r="AAJ4" s="12"/>
      <c r="AAK4" s="12"/>
      <c r="AAL4" s="12"/>
      <c r="AAM4" s="12"/>
      <c r="AAN4" s="12"/>
      <c r="AAO4" s="12"/>
      <c r="AAP4" s="12"/>
      <c r="AAQ4" s="12"/>
      <c r="AAR4" s="12"/>
      <c r="AAS4" s="12"/>
      <c r="AAT4" s="12"/>
      <c r="AAU4" s="12"/>
      <c r="AAV4" s="12"/>
      <c r="AAW4" s="12"/>
      <c r="AAX4" s="12"/>
      <c r="AAY4" s="12"/>
      <c r="AAZ4" s="12"/>
      <c r="ABA4" s="12"/>
      <c r="ABB4" s="12"/>
      <c r="ABC4" s="12"/>
      <c r="ABD4" s="12"/>
      <c r="ABE4" s="12"/>
      <c r="ABF4" s="12"/>
      <c r="ABG4" s="12"/>
      <c r="ABH4" s="12"/>
      <c r="ABI4" s="12"/>
      <c r="ABJ4" s="12"/>
      <c r="ABK4" s="12"/>
      <c r="ABL4" s="12"/>
      <c r="ABM4" s="12"/>
      <c r="ABN4" s="12"/>
      <c r="ABO4" s="12"/>
      <c r="ABP4" s="12"/>
      <c r="ABQ4" s="12"/>
      <c r="ABR4" s="12"/>
      <c r="ABS4" s="12"/>
      <c r="ABT4" s="12"/>
      <c r="ABU4" s="12"/>
      <c r="ABV4" s="12"/>
      <c r="ABW4" s="12"/>
      <c r="ABX4" s="12"/>
      <c r="ABY4" s="12"/>
      <c r="ABZ4" s="12"/>
      <c r="ACA4" s="12"/>
      <c r="ACB4" s="12"/>
      <c r="ACC4" s="12"/>
      <c r="ACD4" s="12"/>
      <c r="ACE4" s="12"/>
      <c r="ACF4" s="12"/>
      <c r="ACG4" s="12"/>
      <c r="ACH4" s="12"/>
      <c r="ACI4" s="12"/>
      <c r="ACJ4" s="12"/>
      <c r="ACK4" s="12"/>
      <c r="ACL4" s="12"/>
      <c r="ACM4" s="12"/>
      <c r="ACN4" s="12"/>
      <c r="ACO4" s="12"/>
      <c r="ACP4" s="12"/>
      <c r="ACQ4" s="12"/>
      <c r="ACR4" s="12"/>
      <c r="ACS4" s="12"/>
      <c r="ACT4" s="12"/>
      <c r="ACU4" s="12"/>
      <c r="ACV4" s="12"/>
      <c r="ACW4" s="12"/>
      <c r="ACX4" s="12"/>
      <c r="ACY4" s="12"/>
      <c r="ACZ4" s="12"/>
      <c r="ADA4" s="12"/>
      <c r="ADB4" s="12"/>
      <c r="ADC4" s="12"/>
      <c r="ADD4" s="12"/>
      <c r="ADE4" s="12"/>
      <c r="ADF4" s="12"/>
      <c r="ADG4" s="12"/>
      <c r="ADH4" s="12"/>
      <c r="ADI4" s="12"/>
      <c r="ADJ4" s="12"/>
      <c r="ADK4" s="12"/>
      <c r="ADL4" s="12"/>
      <c r="ADM4" s="12"/>
      <c r="ADN4" s="12"/>
      <c r="ADO4" s="12"/>
      <c r="ADP4" s="12"/>
      <c r="ADQ4" s="12"/>
      <c r="ADR4" s="12"/>
      <c r="ADS4" s="12"/>
      <c r="ADT4" s="12"/>
      <c r="ADU4" s="12"/>
      <c r="ADV4" s="12"/>
      <c r="ADW4" s="12"/>
      <c r="ADX4" s="12"/>
      <c r="ADY4" s="12"/>
      <c r="ADZ4" s="12"/>
      <c r="AEA4" s="12"/>
      <c r="AEB4" s="12"/>
      <c r="AEC4" s="12"/>
      <c r="AED4" s="12"/>
      <c r="AEE4" s="12"/>
      <c r="AEF4" s="12"/>
      <c r="AEG4" s="12"/>
      <c r="AEH4" s="12"/>
      <c r="AEI4" s="12"/>
      <c r="AEJ4" s="12"/>
      <c r="AEK4" s="12"/>
      <c r="AEL4" s="12"/>
      <c r="AEM4" s="12"/>
      <c r="AEN4" s="12"/>
      <c r="AEO4" s="12"/>
      <c r="AEP4" s="12"/>
      <c r="AEQ4" s="12"/>
      <c r="AER4" s="12"/>
      <c r="AES4" s="12"/>
      <c r="AET4" s="12"/>
      <c r="AEU4" s="12"/>
      <c r="AEV4" s="12"/>
      <c r="AEW4" s="12"/>
      <c r="AEX4" s="12"/>
      <c r="AEY4" s="12"/>
      <c r="AEZ4" s="12"/>
      <c r="AFA4" s="12"/>
      <c r="AFB4" s="12"/>
      <c r="AFC4" s="12"/>
      <c r="AFD4" s="12"/>
      <c r="AFE4" s="12"/>
      <c r="AFF4" s="12"/>
      <c r="AFG4" s="12"/>
      <c r="AFH4" s="12"/>
      <c r="AFI4" s="12"/>
      <c r="AFJ4" s="12"/>
      <c r="AFK4" s="12"/>
      <c r="AFL4" s="12"/>
      <c r="AFM4" s="12"/>
      <c r="AFN4" s="12"/>
      <c r="AFO4" s="12"/>
      <c r="AFP4" s="12"/>
      <c r="AFQ4" s="12"/>
      <c r="AFR4" s="12"/>
      <c r="AFS4" s="12"/>
      <c r="AFT4" s="12"/>
      <c r="AFU4" s="12"/>
      <c r="AFV4" s="12"/>
      <c r="AFW4" s="12"/>
      <c r="AFX4" s="12"/>
      <c r="AFY4" s="12"/>
      <c r="AFZ4" s="12"/>
      <c r="AGA4" s="12"/>
      <c r="AGB4" s="12"/>
      <c r="AGC4" s="12"/>
      <c r="AGD4" s="12"/>
      <c r="AGE4" s="12"/>
      <c r="AGF4" s="12"/>
      <c r="AGG4" s="12"/>
      <c r="AGH4" s="12"/>
      <c r="AGI4" s="12"/>
      <c r="AGJ4" s="12"/>
      <c r="AGK4" s="12"/>
      <c r="AGL4" s="12"/>
      <c r="AGM4" s="12"/>
      <c r="AGN4" s="12"/>
      <c r="AGO4" s="12"/>
      <c r="AGP4" s="12"/>
      <c r="AGQ4" s="12"/>
      <c r="AGR4" s="12"/>
      <c r="AGS4" s="12"/>
      <c r="AGT4" s="12"/>
      <c r="AGU4" s="12"/>
      <c r="AGV4" s="12"/>
      <c r="AGW4" s="12"/>
      <c r="AGX4" s="12"/>
      <c r="AGY4" s="12"/>
      <c r="AGZ4" s="12"/>
      <c r="AHA4" s="12"/>
      <c r="AHB4" s="12"/>
      <c r="AHC4" s="12"/>
      <c r="AHD4" s="12"/>
      <c r="AHE4" s="12"/>
      <c r="AHF4" s="12"/>
      <c r="AHG4" s="12"/>
      <c r="AHH4" s="12"/>
      <c r="AHI4" s="12"/>
      <c r="AHJ4" s="12"/>
      <c r="AHK4" s="12"/>
      <c r="AHL4" s="12"/>
      <c r="AHM4" s="12"/>
      <c r="AHN4" s="12"/>
      <c r="AHO4" s="12"/>
      <c r="AHP4" s="12"/>
      <c r="AHQ4" s="12"/>
      <c r="AHR4" s="12"/>
      <c r="AHS4" s="12"/>
      <c r="AHT4" s="12"/>
      <c r="AHU4" s="12"/>
      <c r="AHV4" s="12"/>
      <c r="AHW4" s="12"/>
      <c r="AHX4" s="12"/>
      <c r="AHY4" s="12"/>
      <c r="AHZ4" s="12"/>
      <c r="AIA4" s="12"/>
      <c r="AIB4" s="12"/>
      <c r="AIC4" s="12"/>
      <c r="AID4" s="12"/>
      <c r="AIE4" s="12"/>
      <c r="AIF4" s="12"/>
      <c r="AIG4" s="12"/>
      <c r="AIH4" s="12"/>
      <c r="AII4" s="12"/>
      <c r="AIJ4" s="12"/>
      <c r="AIK4" s="12"/>
      <c r="AIL4" s="12"/>
      <c r="AIM4" s="12"/>
      <c r="AIN4" s="12"/>
      <c r="AIO4" s="12"/>
      <c r="AIP4" s="12"/>
      <c r="AIQ4" s="12"/>
      <c r="AIR4" s="12"/>
      <c r="AIS4" s="12"/>
      <c r="AIT4" s="12"/>
      <c r="AIU4" s="12"/>
      <c r="AIV4" s="12"/>
      <c r="AIW4" s="12"/>
      <c r="AIX4" s="12"/>
      <c r="AIY4" s="12"/>
      <c r="AIZ4" s="12"/>
      <c r="AJA4" s="12"/>
      <c r="AJB4" s="12"/>
      <c r="AJC4" s="12"/>
      <c r="AJD4" s="12"/>
      <c r="AJE4" s="12"/>
      <c r="AJF4" s="12"/>
      <c r="AJG4" s="12"/>
      <c r="AJH4" s="12"/>
      <c r="AJI4" s="12"/>
      <c r="AJJ4" s="12"/>
      <c r="AJK4" s="12"/>
      <c r="AJL4" s="12"/>
      <c r="AJM4" s="12"/>
      <c r="AJN4" s="12"/>
      <c r="AJO4" s="12"/>
      <c r="AJP4" s="12"/>
      <c r="AJQ4" s="12"/>
      <c r="AJR4" s="12"/>
      <c r="AJS4" s="12"/>
      <c r="AJT4" s="12"/>
      <c r="AJU4" s="12"/>
      <c r="AJV4" s="12"/>
      <c r="AJW4" s="12"/>
      <c r="AJX4" s="12"/>
      <c r="AJY4" s="12"/>
      <c r="AJZ4" s="12"/>
      <c r="AKA4" s="12"/>
      <c r="AKB4" s="12"/>
      <c r="AKC4" s="12"/>
      <c r="AKD4" s="12"/>
      <c r="AKE4" s="12"/>
      <c r="AKF4" s="12"/>
      <c r="AKG4" s="12"/>
      <c r="AKH4" s="12"/>
      <c r="AKI4" s="12"/>
      <c r="AKJ4" s="12"/>
      <c r="AKK4" s="12"/>
      <c r="AKL4" s="12"/>
      <c r="AKM4" s="12"/>
      <c r="AKN4" s="12"/>
      <c r="AKO4" s="12"/>
      <c r="AKP4" s="12"/>
      <c r="AKQ4" s="12"/>
      <c r="AKR4" s="12"/>
      <c r="AKS4" s="12"/>
      <c r="AKT4" s="12"/>
      <c r="AKU4" s="12"/>
      <c r="AKV4" s="12"/>
      <c r="AKW4" s="12"/>
      <c r="AKX4" s="12"/>
      <c r="AKY4" s="12"/>
      <c r="AKZ4" s="12"/>
      <c r="ALA4" s="12"/>
      <c r="ALB4" s="12"/>
      <c r="ALC4" s="12"/>
      <c r="ALD4" s="12"/>
      <c r="ALE4" s="12"/>
      <c r="ALF4" s="12"/>
      <c r="ALG4" s="12"/>
      <c r="ALH4" s="12"/>
      <c r="ALI4" s="12"/>
      <c r="ALJ4" s="12"/>
      <c r="ALK4" s="12"/>
      <c r="ALL4" s="12"/>
      <c r="ALM4" s="12"/>
      <c r="ALN4" s="12"/>
      <c r="ALO4" s="12"/>
      <c r="ALP4" s="12"/>
      <c r="ALQ4" s="12"/>
      <c r="ALR4" s="12"/>
      <c r="ALS4" s="12"/>
      <c r="ALT4" s="12"/>
      <c r="ALU4" s="12"/>
      <c r="ALV4" s="12"/>
      <c r="ALW4" s="12"/>
      <c r="ALX4" s="12"/>
      <c r="ALY4" s="12"/>
      <c r="ALZ4" s="12"/>
      <c r="AMA4" s="12"/>
      <c r="AMB4" s="12"/>
    </row>
    <row r="5" spans="1:1022" ht="41.4">
      <c r="A5" s="116"/>
      <c r="B5" s="10" t="str">
        <f>Synthèse!B10</f>
        <v>1.2</v>
      </c>
      <c r="C5" s="2" t="str">
        <f>Synthèse!C10</f>
        <v>Chaque image de décoration est-elle correctement ignorée par les technologies d’assistance ?</v>
      </c>
      <c r="D5" s="10" t="s">
        <v>38</v>
      </c>
      <c r="E5" s="2" t="s">
        <v>342</v>
      </c>
      <c r="F5" s="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c r="NW5" s="12"/>
      <c r="NX5" s="12"/>
      <c r="NY5" s="12"/>
      <c r="NZ5" s="12"/>
      <c r="OA5" s="12"/>
      <c r="OB5" s="12"/>
      <c r="OC5" s="12"/>
      <c r="OD5" s="12"/>
      <c r="OE5" s="12"/>
      <c r="OF5" s="12"/>
      <c r="OG5" s="12"/>
      <c r="OH5" s="12"/>
      <c r="OI5" s="12"/>
      <c r="OJ5" s="12"/>
      <c r="OK5" s="12"/>
      <c r="OL5" s="12"/>
      <c r="OM5" s="12"/>
      <c r="ON5" s="12"/>
      <c r="OO5" s="12"/>
      <c r="OP5" s="12"/>
      <c r="OQ5" s="12"/>
      <c r="OR5" s="12"/>
      <c r="OS5" s="12"/>
      <c r="OT5" s="12"/>
      <c r="OU5" s="12"/>
      <c r="OV5" s="12"/>
      <c r="OW5" s="12"/>
      <c r="OX5" s="12"/>
      <c r="OY5" s="12"/>
      <c r="OZ5" s="12"/>
      <c r="PA5" s="12"/>
      <c r="PB5" s="12"/>
      <c r="PC5" s="12"/>
      <c r="PD5" s="12"/>
      <c r="PE5" s="12"/>
      <c r="PF5" s="12"/>
      <c r="PG5" s="12"/>
      <c r="PH5" s="12"/>
      <c r="PI5" s="12"/>
      <c r="PJ5" s="12"/>
      <c r="PK5" s="12"/>
      <c r="PL5" s="12"/>
      <c r="PM5" s="12"/>
      <c r="PN5" s="12"/>
      <c r="PO5" s="12"/>
      <c r="PP5" s="12"/>
      <c r="PQ5" s="12"/>
      <c r="PR5" s="12"/>
      <c r="PS5" s="12"/>
      <c r="PT5" s="12"/>
      <c r="PU5" s="12"/>
      <c r="PV5" s="12"/>
      <c r="PW5" s="12"/>
      <c r="PX5" s="12"/>
      <c r="PY5" s="12"/>
      <c r="PZ5" s="12"/>
      <c r="QA5" s="12"/>
      <c r="QB5" s="12"/>
      <c r="QC5" s="12"/>
      <c r="QD5" s="12"/>
      <c r="QE5" s="12"/>
      <c r="QF5" s="12"/>
      <c r="QG5" s="12"/>
      <c r="QH5" s="12"/>
      <c r="QI5" s="12"/>
      <c r="QJ5" s="12"/>
      <c r="QK5" s="12"/>
      <c r="QL5" s="12"/>
      <c r="QM5" s="12"/>
      <c r="QN5" s="12"/>
      <c r="QO5" s="12"/>
      <c r="QP5" s="12"/>
      <c r="QQ5" s="12"/>
      <c r="QR5" s="12"/>
      <c r="QS5" s="12"/>
      <c r="QT5" s="12"/>
      <c r="QU5" s="12"/>
      <c r="QV5" s="12"/>
      <c r="QW5" s="12"/>
      <c r="QX5" s="12"/>
      <c r="QY5" s="12"/>
      <c r="QZ5" s="12"/>
      <c r="RA5" s="12"/>
      <c r="RB5" s="12"/>
      <c r="RC5" s="12"/>
      <c r="RD5" s="12"/>
      <c r="RE5" s="12"/>
      <c r="RF5" s="12"/>
      <c r="RG5" s="12"/>
      <c r="RH5" s="12"/>
      <c r="RI5" s="12"/>
      <c r="RJ5" s="12"/>
      <c r="RK5" s="12"/>
      <c r="RL5" s="12"/>
      <c r="RM5" s="12"/>
      <c r="RN5" s="12"/>
      <c r="RO5" s="12"/>
      <c r="RP5" s="12"/>
      <c r="RQ5" s="12"/>
      <c r="RR5" s="12"/>
      <c r="RS5" s="12"/>
      <c r="RT5" s="12"/>
      <c r="RU5" s="12"/>
      <c r="RV5" s="12"/>
      <c r="RW5" s="12"/>
      <c r="RX5" s="12"/>
      <c r="RY5" s="12"/>
      <c r="RZ5" s="12"/>
      <c r="SA5" s="12"/>
      <c r="SB5" s="12"/>
      <c r="SC5" s="12"/>
      <c r="SD5" s="12"/>
      <c r="SE5" s="12"/>
      <c r="SF5" s="12"/>
      <c r="SG5" s="12"/>
      <c r="SH5" s="12"/>
      <c r="SI5" s="12"/>
      <c r="SJ5" s="12"/>
      <c r="SK5" s="12"/>
      <c r="SL5" s="12"/>
      <c r="SM5" s="12"/>
      <c r="SN5" s="12"/>
      <c r="SO5" s="12"/>
      <c r="SP5" s="12"/>
      <c r="SQ5" s="12"/>
      <c r="SR5" s="12"/>
      <c r="SS5" s="12"/>
      <c r="ST5" s="12"/>
      <c r="SU5" s="12"/>
      <c r="SV5" s="12"/>
      <c r="SW5" s="12"/>
      <c r="SX5" s="12"/>
      <c r="SY5" s="12"/>
      <c r="SZ5" s="12"/>
      <c r="TA5" s="12"/>
      <c r="TB5" s="12"/>
      <c r="TC5" s="12"/>
      <c r="TD5" s="12"/>
      <c r="TE5" s="12"/>
      <c r="TF5" s="12"/>
      <c r="TG5" s="12"/>
      <c r="TH5" s="12"/>
      <c r="TI5" s="12"/>
      <c r="TJ5" s="12"/>
      <c r="TK5" s="12"/>
      <c r="TL5" s="12"/>
      <c r="TM5" s="12"/>
      <c r="TN5" s="12"/>
      <c r="TO5" s="12"/>
      <c r="TP5" s="12"/>
      <c r="TQ5" s="12"/>
      <c r="TR5" s="12"/>
      <c r="TS5" s="12"/>
      <c r="TT5" s="12"/>
      <c r="TU5" s="12"/>
      <c r="TV5" s="12"/>
      <c r="TW5" s="12"/>
      <c r="TX5" s="12"/>
      <c r="TY5" s="12"/>
      <c r="TZ5" s="12"/>
      <c r="UA5" s="12"/>
      <c r="UB5" s="12"/>
      <c r="UC5" s="12"/>
      <c r="UD5" s="12"/>
      <c r="UE5" s="12"/>
      <c r="UF5" s="12"/>
      <c r="UG5" s="12"/>
      <c r="UH5" s="12"/>
      <c r="UI5" s="12"/>
      <c r="UJ5" s="12"/>
      <c r="UK5" s="12"/>
      <c r="UL5" s="12"/>
      <c r="UM5" s="12"/>
      <c r="UN5" s="12"/>
      <c r="UO5" s="12"/>
      <c r="UP5" s="12"/>
      <c r="UQ5" s="12"/>
      <c r="UR5" s="12"/>
      <c r="US5" s="12"/>
      <c r="UT5" s="12"/>
      <c r="UU5" s="12"/>
      <c r="UV5" s="12"/>
      <c r="UW5" s="12"/>
      <c r="UX5" s="12"/>
      <c r="UY5" s="12"/>
      <c r="UZ5" s="12"/>
      <c r="VA5" s="12"/>
      <c r="VB5" s="12"/>
      <c r="VC5" s="12"/>
      <c r="VD5" s="12"/>
      <c r="VE5" s="12"/>
      <c r="VF5" s="12"/>
      <c r="VG5" s="12"/>
      <c r="VH5" s="12"/>
      <c r="VI5" s="12"/>
      <c r="VJ5" s="12"/>
      <c r="VK5" s="12"/>
      <c r="VL5" s="12"/>
      <c r="VM5" s="12"/>
      <c r="VN5" s="12"/>
      <c r="VO5" s="12"/>
      <c r="VP5" s="12"/>
      <c r="VQ5" s="12"/>
      <c r="VR5" s="12"/>
      <c r="VS5" s="12"/>
      <c r="VT5" s="12"/>
      <c r="VU5" s="12"/>
      <c r="VV5" s="12"/>
      <c r="VW5" s="12"/>
      <c r="VX5" s="12"/>
      <c r="VY5" s="12"/>
      <c r="VZ5" s="12"/>
      <c r="WA5" s="12"/>
      <c r="WB5" s="12"/>
      <c r="WC5" s="12"/>
      <c r="WD5" s="12"/>
      <c r="WE5" s="12"/>
      <c r="WF5" s="12"/>
      <c r="WG5" s="12"/>
      <c r="WH5" s="12"/>
      <c r="WI5" s="12"/>
      <c r="WJ5" s="12"/>
      <c r="WK5" s="12"/>
      <c r="WL5" s="12"/>
      <c r="WM5" s="12"/>
      <c r="WN5" s="12"/>
      <c r="WO5" s="12"/>
      <c r="WP5" s="12"/>
      <c r="WQ5" s="12"/>
      <c r="WR5" s="12"/>
      <c r="WS5" s="12"/>
      <c r="WT5" s="12"/>
      <c r="WU5" s="12"/>
      <c r="WV5" s="12"/>
      <c r="WW5" s="12"/>
      <c r="WX5" s="12"/>
      <c r="WY5" s="12"/>
      <c r="WZ5" s="12"/>
      <c r="XA5" s="12"/>
      <c r="XB5" s="12"/>
      <c r="XC5" s="12"/>
      <c r="XD5" s="12"/>
      <c r="XE5" s="12"/>
      <c r="XF5" s="12"/>
      <c r="XG5" s="12"/>
      <c r="XH5" s="12"/>
      <c r="XI5" s="12"/>
      <c r="XJ5" s="12"/>
      <c r="XK5" s="12"/>
      <c r="XL5" s="12"/>
      <c r="XM5" s="12"/>
      <c r="XN5" s="12"/>
      <c r="XO5" s="12"/>
      <c r="XP5" s="12"/>
      <c r="XQ5" s="12"/>
      <c r="XR5" s="12"/>
      <c r="XS5" s="12"/>
      <c r="XT5" s="12"/>
      <c r="XU5" s="12"/>
      <c r="XV5" s="12"/>
      <c r="XW5" s="12"/>
      <c r="XX5" s="12"/>
      <c r="XY5" s="12"/>
      <c r="XZ5" s="12"/>
      <c r="YA5" s="12"/>
      <c r="YB5" s="12"/>
      <c r="YC5" s="12"/>
      <c r="YD5" s="12"/>
      <c r="YE5" s="12"/>
      <c r="YF5" s="12"/>
      <c r="YG5" s="12"/>
      <c r="YH5" s="12"/>
      <c r="YI5" s="12"/>
      <c r="YJ5" s="12"/>
      <c r="YK5" s="12"/>
      <c r="YL5" s="12"/>
      <c r="YM5" s="12"/>
      <c r="YN5" s="12"/>
      <c r="YO5" s="12"/>
      <c r="YP5" s="12"/>
      <c r="YQ5" s="12"/>
      <c r="YR5" s="12"/>
      <c r="YS5" s="12"/>
      <c r="YT5" s="12"/>
      <c r="YU5" s="12"/>
      <c r="YV5" s="12"/>
      <c r="YW5" s="12"/>
      <c r="YX5" s="12"/>
      <c r="YY5" s="12"/>
      <c r="YZ5" s="12"/>
      <c r="ZA5" s="12"/>
      <c r="ZB5" s="12"/>
      <c r="ZC5" s="12"/>
      <c r="ZD5" s="12"/>
      <c r="ZE5" s="12"/>
      <c r="ZF5" s="12"/>
      <c r="ZG5" s="12"/>
      <c r="ZH5" s="12"/>
      <c r="ZI5" s="12"/>
      <c r="ZJ5" s="12"/>
      <c r="ZK5" s="12"/>
      <c r="ZL5" s="12"/>
      <c r="ZM5" s="12"/>
      <c r="ZN5" s="12"/>
      <c r="ZO5" s="12"/>
      <c r="ZP5" s="12"/>
      <c r="ZQ5" s="12"/>
      <c r="ZR5" s="12"/>
      <c r="ZS5" s="12"/>
      <c r="ZT5" s="12"/>
      <c r="ZU5" s="12"/>
      <c r="ZV5" s="12"/>
      <c r="ZW5" s="12"/>
      <c r="ZX5" s="12"/>
      <c r="ZY5" s="12"/>
      <c r="ZZ5" s="12"/>
      <c r="AAA5" s="12"/>
      <c r="AAB5" s="12"/>
      <c r="AAC5" s="12"/>
      <c r="AAD5" s="12"/>
      <c r="AAE5" s="12"/>
      <c r="AAF5" s="12"/>
      <c r="AAG5" s="12"/>
      <c r="AAH5" s="12"/>
      <c r="AAI5" s="12"/>
      <c r="AAJ5" s="12"/>
      <c r="AAK5" s="12"/>
      <c r="AAL5" s="12"/>
      <c r="AAM5" s="12"/>
      <c r="AAN5" s="12"/>
      <c r="AAO5" s="12"/>
      <c r="AAP5" s="12"/>
      <c r="AAQ5" s="12"/>
      <c r="AAR5" s="12"/>
      <c r="AAS5" s="12"/>
      <c r="AAT5" s="12"/>
      <c r="AAU5" s="12"/>
      <c r="AAV5" s="12"/>
      <c r="AAW5" s="12"/>
      <c r="AAX5" s="12"/>
      <c r="AAY5" s="12"/>
      <c r="AAZ5" s="12"/>
      <c r="ABA5" s="12"/>
      <c r="ABB5" s="12"/>
      <c r="ABC5" s="12"/>
      <c r="ABD5" s="12"/>
      <c r="ABE5" s="12"/>
      <c r="ABF5" s="12"/>
      <c r="ABG5" s="12"/>
      <c r="ABH5" s="12"/>
      <c r="ABI5" s="12"/>
      <c r="ABJ5" s="12"/>
      <c r="ABK5" s="12"/>
      <c r="ABL5" s="12"/>
      <c r="ABM5" s="12"/>
      <c r="ABN5" s="12"/>
      <c r="ABO5" s="12"/>
      <c r="ABP5" s="12"/>
      <c r="ABQ5" s="12"/>
      <c r="ABR5" s="12"/>
      <c r="ABS5" s="12"/>
      <c r="ABT5" s="12"/>
      <c r="ABU5" s="12"/>
      <c r="ABV5" s="12"/>
      <c r="ABW5" s="12"/>
      <c r="ABX5" s="12"/>
      <c r="ABY5" s="12"/>
      <c r="ABZ5" s="12"/>
      <c r="ACA5" s="12"/>
      <c r="ACB5" s="12"/>
      <c r="ACC5" s="12"/>
      <c r="ACD5" s="12"/>
      <c r="ACE5" s="12"/>
      <c r="ACF5" s="12"/>
      <c r="ACG5" s="12"/>
      <c r="ACH5" s="12"/>
      <c r="ACI5" s="12"/>
      <c r="ACJ5" s="12"/>
      <c r="ACK5" s="12"/>
      <c r="ACL5" s="12"/>
      <c r="ACM5" s="12"/>
      <c r="ACN5" s="12"/>
      <c r="ACO5" s="12"/>
      <c r="ACP5" s="12"/>
      <c r="ACQ5" s="12"/>
      <c r="ACR5" s="12"/>
      <c r="ACS5" s="12"/>
      <c r="ACT5" s="12"/>
      <c r="ACU5" s="12"/>
      <c r="ACV5" s="12"/>
      <c r="ACW5" s="12"/>
      <c r="ACX5" s="12"/>
      <c r="ACY5" s="12"/>
      <c r="ACZ5" s="12"/>
      <c r="ADA5" s="12"/>
      <c r="ADB5" s="12"/>
      <c r="ADC5" s="12"/>
      <c r="ADD5" s="12"/>
      <c r="ADE5" s="12"/>
      <c r="ADF5" s="12"/>
      <c r="ADG5" s="12"/>
      <c r="ADH5" s="12"/>
      <c r="ADI5" s="12"/>
      <c r="ADJ5" s="12"/>
      <c r="ADK5" s="12"/>
      <c r="ADL5" s="12"/>
      <c r="ADM5" s="12"/>
      <c r="ADN5" s="12"/>
      <c r="ADO5" s="12"/>
      <c r="ADP5" s="12"/>
      <c r="ADQ5" s="12"/>
      <c r="ADR5" s="12"/>
      <c r="ADS5" s="12"/>
      <c r="ADT5" s="12"/>
      <c r="ADU5" s="12"/>
      <c r="ADV5" s="12"/>
      <c r="ADW5" s="12"/>
      <c r="ADX5" s="12"/>
      <c r="ADY5" s="12"/>
      <c r="ADZ5" s="12"/>
      <c r="AEA5" s="12"/>
      <c r="AEB5" s="12"/>
      <c r="AEC5" s="12"/>
      <c r="AED5" s="12"/>
      <c r="AEE5" s="12"/>
      <c r="AEF5" s="12"/>
      <c r="AEG5" s="12"/>
      <c r="AEH5" s="12"/>
      <c r="AEI5" s="12"/>
      <c r="AEJ5" s="12"/>
      <c r="AEK5" s="12"/>
      <c r="AEL5" s="12"/>
      <c r="AEM5" s="12"/>
      <c r="AEN5" s="12"/>
      <c r="AEO5" s="12"/>
      <c r="AEP5" s="12"/>
      <c r="AEQ5" s="12"/>
      <c r="AER5" s="12"/>
      <c r="AES5" s="12"/>
      <c r="AET5" s="12"/>
      <c r="AEU5" s="12"/>
      <c r="AEV5" s="12"/>
      <c r="AEW5" s="12"/>
      <c r="AEX5" s="12"/>
      <c r="AEY5" s="12"/>
      <c r="AEZ5" s="12"/>
      <c r="AFA5" s="12"/>
      <c r="AFB5" s="12"/>
      <c r="AFC5" s="12"/>
      <c r="AFD5" s="12"/>
      <c r="AFE5" s="12"/>
      <c r="AFF5" s="12"/>
      <c r="AFG5" s="12"/>
      <c r="AFH5" s="12"/>
      <c r="AFI5" s="12"/>
      <c r="AFJ5" s="12"/>
      <c r="AFK5" s="12"/>
      <c r="AFL5" s="12"/>
      <c r="AFM5" s="12"/>
      <c r="AFN5" s="12"/>
      <c r="AFO5" s="12"/>
      <c r="AFP5" s="12"/>
      <c r="AFQ5" s="12"/>
      <c r="AFR5" s="12"/>
      <c r="AFS5" s="12"/>
      <c r="AFT5" s="12"/>
      <c r="AFU5" s="12"/>
      <c r="AFV5" s="12"/>
      <c r="AFW5" s="12"/>
      <c r="AFX5" s="12"/>
      <c r="AFY5" s="12"/>
      <c r="AFZ5" s="12"/>
      <c r="AGA5" s="12"/>
      <c r="AGB5" s="12"/>
      <c r="AGC5" s="12"/>
      <c r="AGD5" s="12"/>
      <c r="AGE5" s="12"/>
      <c r="AGF5" s="12"/>
      <c r="AGG5" s="12"/>
      <c r="AGH5" s="12"/>
      <c r="AGI5" s="12"/>
      <c r="AGJ5" s="12"/>
      <c r="AGK5" s="12"/>
      <c r="AGL5" s="12"/>
      <c r="AGM5" s="12"/>
      <c r="AGN5" s="12"/>
      <c r="AGO5" s="12"/>
      <c r="AGP5" s="12"/>
      <c r="AGQ5" s="12"/>
      <c r="AGR5" s="12"/>
      <c r="AGS5" s="12"/>
      <c r="AGT5" s="12"/>
      <c r="AGU5" s="12"/>
      <c r="AGV5" s="12"/>
      <c r="AGW5" s="12"/>
      <c r="AGX5" s="12"/>
      <c r="AGY5" s="12"/>
      <c r="AGZ5" s="12"/>
      <c r="AHA5" s="12"/>
      <c r="AHB5" s="12"/>
      <c r="AHC5" s="12"/>
      <c r="AHD5" s="12"/>
      <c r="AHE5" s="12"/>
      <c r="AHF5" s="12"/>
      <c r="AHG5" s="12"/>
      <c r="AHH5" s="12"/>
      <c r="AHI5" s="12"/>
      <c r="AHJ5" s="12"/>
      <c r="AHK5" s="12"/>
      <c r="AHL5" s="12"/>
      <c r="AHM5" s="12"/>
      <c r="AHN5" s="12"/>
      <c r="AHO5" s="12"/>
      <c r="AHP5" s="12"/>
      <c r="AHQ5" s="12"/>
      <c r="AHR5" s="12"/>
      <c r="AHS5" s="12"/>
      <c r="AHT5" s="12"/>
      <c r="AHU5" s="12"/>
      <c r="AHV5" s="12"/>
      <c r="AHW5" s="12"/>
      <c r="AHX5" s="12"/>
      <c r="AHY5" s="12"/>
      <c r="AHZ5" s="12"/>
      <c r="AIA5" s="12"/>
      <c r="AIB5" s="12"/>
      <c r="AIC5" s="12"/>
      <c r="AID5" s="12"/>
      <c r="AIE5" s="12"/>
      <c r="AIF5" s="12"/>
      <c r="AIG5" s="12"/>
      <c r="AIH5" s="12"/>
      <c r="AII5" s="12"/>
      <c r="AIJ5" s="12"/>
      <c r="AIK5" s="12"/>
      <c r="AIL5" s="12"/>
      <c r="AIM5" s="12"/>
      <c r="AIN5" s="12"/>
      <c r="AIO5" s="12"/>
      <c r="AIP5" s="12"/>
      <c r="AIQ5" s="12"/>
      <c r="AIR5" s="12"/>
      <c r="AIS5" s="12"/>
      <c r="AIT5" s="12"/>
      <c r="AIU5" s="12"/>
      <c r="AIV5" s="12"/>
      <c r="AIW5" s="12"/>
      <c r="AIX5" s="12"/>
      <c r="AIY5" s="12"/>
      <c r="AIZ5" s="12"/>
      <c r="AJA5" s="12"/>
      <c r="AJB5" s="12"/>
      <c r="AJC5" s="12"/>
      <c r="AJD5" s="12"/>
      <c r="AJE5" s="12"/>
      <c r="AJF5" s="12"/>
      <c r="AJG5" s="12"/>
      <c r="AJH5" s="12"/>
      <c r="AJI5" s="12"/>
      <c r="AJJ5" s="12"/>
      <c r="AJK5" s="12"/>
      <c r="AJL5" s="12"/>
      <c r="AJM5" s="12"/>
      <c r="AJN5" s="12"/>
      <c r="AJO5" s="12"/>
      <c r="AJP5" s="12"/>
      <c r="AJQ5" s="12"/>
      <c r="AJR5" s="12"/>
      <c r="AJS5" s="12"/>
      <c r="AJT5" s="12"/>
      <c r="AJU5" s="12"/>
      <c r="AJV5" s="12"/>
      <c r="AJW5" s="12"/>
      <c r="AJX5" s="12"/>
      <c r="AJY5" s="12"/>
      <c r="AJZ5" s="12"/>
      <c r="AKA5" s="12"/>
      <c r="AKB5" s="12"/>
      <c r="AKC5" s="12"/>
      <c r="AKD5" s="12"/>
      <c r="AKE5" s="12"/>
      <c r="AKF5" s="12"/>
      <c r="AKG5" s="12"/>
      <c r="AKH5" s="12"/>
      <c r="AKI5" s="12"/>
      <c r="AKJ5" s="12"/>
      <c r="AKK5" s="12"/>
      <c r="AKL5" s="12"/>
      <c r="AKM5" s="12"/>
      <c r="AKN5" s="12"/>
      <c r="AKO5" s="12"/>
      <c r="AKP5" s="12"/>
      <c r="AKQ5" s="12"/>
      <c r="AKR5" s="12"/>
      <c r="AKS5" s="12"/>
      <c r="AKT5" s="12"/>
      <c r="AKU5" s="12"/>
      <c r="AKV5" s="12"/>
      <c r="AKW5" s="12"/>
      <c r="AKX5" s="12"/>
      <c r="AKY5" s="12"/>
      <c r="AKZ5" s="12"/>
      <c r="ALA5" s="12"/>
      <c r="ALB5" s="12"/>
      <c r="ALC5" s="12"/>
      <c r="ALD5" s="12"/>
      <c r="ALE5" s="12"/>
      <c r="ALF5" s="12"/>
      <c r="ALG5" s="12"/>
      <c r="ALH5" s="12"/>
      <c r="ALI5" s="12"/>
      <c r="ALJ5" s="12"/>
      <c r="ALK5" s="12"/>
      <c r="ALL5" s="12"/>
      <c r="ALM5" s="12"/>
      <c r="ALN5" s="12"/>
      <c r="ALO5" s="12"/>
      <c r="ALP5" s="12"/>
      <c r="ALQ5" s="12"/>
      <c r="ALR5" s="12"/>
      <c r="ALS5" s="12"/>
      <c r="ALT5" s="12"/>
      <c r="ALU5" s="12"/>
      <c r="ALV5" s="12"/>
      <c r="ALW5" s="12"/>
      <c r="ALX5" s="12"/>
      <c r="ALY5" s="12"/>
      <c r="ALZ5" s="12"/>
      <c r="AMA5" s="12"/>
      <c r="AMB5" s="12"/>
    </row>
    <row r="6" spans="1:1022" ht="41.4">
      <c r="A6" s="116"/>
      <c r="B6" s="10" t="str">
        <f>Synthèse!B11</f>
        <v>1.3</v>
      </c>
      <c r="C6" s="2" t="str">
        <f>Synthèse!C11</f>
        <v>Pour chaque image porteuse d'information ayant une alternative textuelle, cette alternative est-elle pertinente (hors cas particuliers) ?</v>
      </c>
      <c r="D6" s="10" t="s">
        <v>37</v>
      </c>
      <c r="E6" s="2"/>
      <c r="F6" s="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12"/>
      <c r="OM6" s="12"/>
      <c r="ON6" s="12"/>
      <c r="OO6" s="12"/>
      <c r="OP6" s="12"/>
      <c r="OQ6" s="12"/>
      <c r="OR6" s="12"/>
      <c r="OS6" s="12"/>
      <c r="OT6" s="12"/>
      <c r="OU6" s="12"/>
      <c r="OV6" s="12"/>
      <c r="OW6" s="12"/>
      <c r="OX6" s="12"/>
      <c r="OY6" s="12"/>
      <c r="OZ6" s="12"/>
      <c r="PA6" s="12"/>
      <c r="PB6" s="12"/>
      <c r="PC6" s="12"/>
      <c r="PD6" s="12"/>
      <c r="PE6" s="12"/>
      <c r="PF6" s="12"/>
      <c r="PG6" s="12"/>
      <c r="PH6" s="12"/>
      <c r="PI6" s="12"/>
      <c r="PJ6" s="12"/>
      <c r="PK6" s="12"/>
      <c r="PL6" s="12"/>
      <c r="PM6" s="12"/>
      <c r="PN6" s="12"/>
      <c r="PO6" s="12"/>
      <c r="PP6" s="12"/>
      <c r="PQ6" s="12"/>
      <c r="PR6" s="12"/>
      <c r="PS6" s="12"/>
      <c r="PT6" s="12"/>
      <c r="PU6" s="12"/>
      <c r="PV6" s="12"/>
      <c r="PW6" s="12"/>
      <c r="PX6" s="12"/>
      <c r="PY6" s="12"/>
      <c r="PZ6" s="12"/>
      <c r="QA6" s="12"/>
      <c r="QB6" s="12"/>
      <c r="QC6" s="12"/>
      <c r="QD6" s="12"/>
      <c r="QE6" s="12"/>
      <c r="QF6" s="12"/>
      <c r="QG6" s="12"/>
      <c r="QH6" s="12"/>
      <c r="QI6" s="12"/>
      <c r="QJ6" s="12"/>
      <c r="QK6" s="12"/>
      <c r="QL6" s="12"/>
      <c r="QM6" s="12"/>
      <c r="QN6" s="12"/>
      <c r="QO6" s="12"/>
      <c r="QP6" s="12"/>
      <c r="QQ6" s="12"/>
      <c r="QR6" s="12"/>
      <c r="QS6" s="12"/>
      <c r="QT6" s="12"/>
      <c r="QU6" s="12"/>
      <c r="QV6" s="12"/>
      <c r="QW6" s="12"/>
      <c r="QX6" s="12"/>
      <c r="QY6" s="12"/>
      <c r="QZ6" s="12"/>
      <c r="RA6" s="12"/>
      <c r="RB6" s="12"/>
      <c r="RC6" s="12"/>
      <c r="RD6" s="12"/>
      <c r="RE6" s="12"/>
      <c r="RF6" s="12"/>
      <c r="RG6" s="12"/>
      <c r="RH6" s="12"/>
      <c r="RI6" s="12"/>
      <c r="RJ6" s="12"/>
      <c r="RK6" s="12"/>
      <c r="RL6" s="12"/>
      <c r="RM6" s="12"/>
      <c r="RN6" s="12"/>
      <c r="RO6" s="12"/>
      <c r="RP6" s="12"/>
      <c r="RQ6" s="12"/>
      <c r="RR6" s="12"/>
      <c r="RS6" s="12"/>
      <c r="RT6" s="12"/>
      <c r="RU6" s="12"/>
      <c r="RV6" s="12"/>
      <c r="RW6" s="12"/>
      <c r="RX6" s="12"/>
      <c r="RY6" s="12"/>
      <c r="RZ6" s="12"/>
      <c r="SA6" s="12"/>
      <c r="SB6" s="12"/>
      <c r="SC6" s="12"/>
      <c r="SD6" s="12"/>
      <c r="SE6" s="12"/>
      <c r="SF6" s="12"/>
      <c r="SG6" s="12"/>
      <c r="SH6" s="12"/>
      <c r="SI6" s="12"/>
      <c r="SJ6" s="12"/>
      <c r="SK6" s="12"/>
      <c r="SL6" s="12"/>
      <c r="SM6" s="12"/>
      <c r="SN6" s="12"/>
      <c r="SO6" s="12"/>
      <c r="SP6" s="12"/>
      <c r="SQ6" s="12"/>
      <c r="SR6" s="12"/>
      <c r="SS6" s="12"/>
      <c r="ST6" s="12"/>
      <c r="SU6" s="12"/>
      <c r="SV6" s="12"/>
      <c r="SW6" s="12"/>
      <c r="SX6" s="12"/>
      <c r="SY6" s="12"/>
      <c r="SZ6" s="12"/>
      <c r="TA6" s="12"/>
      <c r="TB6" s="12"/>
      <c r="TC6" s="12"/>
      <c r="TD6" s="12"/>
      <c r="TE6" s="12"/>
      <c r="TF6" s="12"/>
      <c r="TG6" s="12"/>
      <c r="TH6" s="12"/>
      <c r="TI6" s="12"/>
      <c r="TJ6" s="12"/>
      <c r="TK6" s="12"/>
      <c r="TL6" s="12"/>
      <c r="TM6" s="12"/>
      <c r="TN6" s="12"/>
      <c r="TO6" s="12"/>
      <c r="TP6" s="12"/>
      <c r="TQ6" s="12"/>
      <c r="TR6" s="12"/>
      <c r="TS6" s="12"/>
      <c r="TT6" s="12"/>
      <c r="TU6" s="12"/>
      <c r="TV6" s="12"/>
      <c r="TW6" s="12"/>
      <c r="TX6" s="12"/>
      <c r="TY6" s="12"/>
      <c r="TZ6" s="12"/>
      <c r="UA6" s="12"/>
      <c r="UB6" s="12"/>
      <c r="UC6" s="12"/>
      <c r="UD6" s="12"/>
      <c r="UE6" s="12"/>
      <c r="UF6" s="12"/>
      <c r="UG6" s="12"/>
      <c r="UH6" s="12"/>
      <c r="UI6" s="12"/>
      <c r="UJ6" s="12"/>
      <c r="UK6" s="12"/>
      <c r="UL6" s="12"/>
      <c r="UM6" s="12"/>
      <c r="UN6" s="12"/>
      <c r="UO6" s="12"/>
      <c r="UP6" s="12"/>
      <c r="UQ6" s="12"/>
      <c r="UR6" s="12"/>
      <c r="US6" s="12"/>
      <c r="UT6" s="12"/>
      <c r="UU6" s="12"/>
      <c r="UV6" s="12"/>
      <c r="UW6" s="12"/>
      <c r="UX6" s="12"/>
      <c r="UY6" s="12"/>
      <c r="UZ6" s="12"/>
      <c r="VA6" s="12"/>
      <c r="VB6" s="12"/>
      <c r="VC6" s="12"/>
      <c r="VD6" s="12"/>
      <c r="VE6" s="12"/>
      <c r="VF6" s="12"/>
      <c r="VG6" s="12"/>
      <c r="VH6" s="12"/>
      <c r="VI6" s="12"/>
      <c r="VJ6" s="12"/>
      <c r="VK6" s="12"/>
      <c r="VL6" s="12"/>
      <c r="VM6" s="12"/>
      <c r="VN6" s="12"/>
      <c r="VO6" s="12"/>
      <c r="VP6" s="12"/>
      <c r="VQ6" s="12"/>
      <c r="VR6" s="12"/>
      <c r="VS6" s="12"/>
      <c r="VT6" s="12"/>
      <c r="VU6" s="12"/>
      <c r="VV6" s="12"/>
      <c r="VW6" s="12"/>
      <c r="VX6" s="12"/>
      <c r="VY6" s="12"/>
      <c r="VZ6" s="12"/>
      <c r="WA6" s="12"/>
      <c r="WB6" s="12"/>
      <c r="WC6" s="12"/>
      <c r="WD6" s="12"/>
      <c r="WE6" s="12"/>
      <c r="WF6" s="12"/>
      <c r="WG6" s="12"/>
      <c r="WH6" s="12"/>
      <c r="WI6" s="12"/>
      <c r="WJ6" s="12"/>
      <c r="WK6" s="12"/>
      <c r="WL6" s="12"/>
      <c r="WM6" s="12"/>
      <c r="WN6" s="12"/>
      <c r="WO6" s="12"/>
      <c r="WP6" s="12"/>
      <c r="WQ6" s="12"/>
      <c r="WR6" s="12"/>
      <c r="WS6" s="12"/>
      <c r="WT6" s="12"/>
      <c r="WU6" s="12"/>
      <c r="WV6" s="12"/>
      <c r="WW6" s="12"/>
      <c r="WX6" s="12"/>
      <c r="WY6" s="12"/>
      <c r="WZ6" s="12"/>
      <c r="XA6" s="12"/>
      <c r="XB6" s="12"/>
      <c r="XC6" s="12"/>
      <c r="XD6" s="12"/>
      <c r="XE6" s="12"/>
      <c r="XF6" s="12"/>
      <c r="XG6" s="12"/>
      <c r="XH6" s="12"/>
      <c r="XI6" s="12"/>
      <c r="XJ6" s="12"/>
      <c r="XK6" s="12"/>
      <c r="XL6" s="12"/>
      <c r="XM6" s="12"/>
      <c r="XN6" s="12"/>
      <c r="XO6" s="12"/>
      <c r="XP6" s="12"/>
      <c r="XQ6" s="12"/>
      <c r="XR6" s="12"/>
      <c r="XS6" s="12"/>
      <c r="XT6" s="12"/>
      <c r="XU6" s="12"/>
      <c r="XV6" s="12"/>
      <c r="XW6" s="12"/>
      <c r="XX6" s="12"/>
      <c r="XY6" s="12"/>
      <c r="XZ6" s="12"/>
      <c r="YA6" s="12"/>
      <c r="YB6" s="12"/>
      <c r="YC6" s="12"/>
      <c r="YD6" s="12"/>
      <c r="YE6" s="12"/>
      <c r="YF6" s="12"/>
      <c r="YG6" s="12"/>
      <c r="YH6" s="12"/>
      <c r="YI6" s="12"/>
      <c r="YJ6" s="12"/>
      <c r="YK6" s="12"/>
      <c r="YL6" s="12"/>
      <c r="YM6" s="12"/>
      <c r="YN6" s="12"/>
      <c r="YO6" s="12"/>
      <c r="YP6" s="12"/>
      <c r="YQ6" s="12"/>
      <c r="YR6" s="12"/>
      <c r="YS6" s="12"/>
      <c r="YT6" s="12"/>
      <c r="YU6" s="12"/>
      <c r="YV6" s="12"/>
      <c r="YW6" s="12"/>
      <c r="YX6" s="12"/>
      <c r="YY6" s="12"/>
      <c r="YZ6" s="12"/>
      <c r="ZA6" s="12"/>
      <c r="ZB6" s="12"/>
      <c r="ZC6" s="12"/>
      <c r="ZD6" s="12"/>
      <c r="ZE6" s="12"/>
      <c r="ZF6" s="12"/>
      <c r="ZG6" s="12"/>
      <c r="ZH6" s="12"/>
      <c r="ZI6" s="12"/>
      <c r="ZJ6" s="12"/>
      <c r="ZK6" s="12"/>
      <c r="ZL6" s="12"/>
      <c r="ZM6" s="12"/>
      <c r="ZN6" s="12"/>
      <c r="ZO6" s="12"/>
      <c r="ZP6" s="12"/>
      <c r="ZQ6" s="12"/>
      <c r="ZR6" s="12"/>
      <c r="ZS6" s="12"/>
      <c r="ZT6" s="12"/>
      <c r="ZU6" s="12"/>
      <c r="ZV6" s="12"/>
      <c r="ZW6" s="12"/>
      <c r="ZX6" s="12"/>
      <c r="ZY6" s="12"/>
      <c r="ZZ6" s="12"/>
      <c r="AAA6" s="12"/>
      <c r="AAB6" s="12"/>
      <c r="AAC6" s="12"/>
      <c r="AAD6" s="12"/>
      <c r="AAE6" s="12"/>
      <c r="AAF6" s="12"/>
      <c r="AAG6" s="12"/>
      <c r="AAH6" s="12"/>
      <c r="AAI6" s="12"/>
      <c r="AAJ6" s="12"/>
      <c r="AAK6" s="12"/>
      <c r="AAL6" s="12"/>
      <c r="AAM6" s="12"/>
      <c r="AAN6" s="12"/>
      <c r="AAO6" s="12"/>
      <c r="AAP6" s="12"/>
      <c r="AAQ6" s="12"/>
      <c r="AAR6" s="12"/>
      <c r="AAS6" s="12"/>
      <c r="AAT6" s="12"/>
      <c r="AAU6" s="12"/>
      <c r="AAV6" s="12"/>
      <c r="AAW6" s="12"/>
      <c r="AAX6" s="12"/>
      <c r="AAY6" s="12"/>
      <c r="AAZ6" s="12"/>
      <c r="ABA6" s="12"/>
      <c r="ABB6" s="12"/>
      <c r="ABC6" s="12"/>
      <c r="ABD6" s="12"/>
      <c r="ABE6" s="12"/>
      <c r="ABF6" s="12"/>
      <c r="ABG6" s="12"/>
      <c r="ABH6" s="12"/>
      <c r="ABI6" s="12"/>
      <c r="ABJ6" s="12"/>
      <c r="ABK6" s="12"/>
      <c r="ABL6" s="12"/>
      <c r="ABM6" s="12"/>
      <c r="ABN6" s="12"/>
      <c r="ABO6" s="12"/>
      <c r="ABP6" s="12"/>
      <c r="ABQ6" s="12"/>
      <c r="ABR6" s="12"/>
      <c r="ABS6" s="12"/>
      <c r="ABT6" s="12"/>
      <c r="ABU6" s="12"/>
      <c r="ABV6" s="12"/>
      <c r="ABW6" s="12"/>
      <c r="ABX6" s="12"/>
      <c r="ABY6" s="12"/>
      <c r="ABZ6" s="12"/>
      <c r="ACA6" s="12"/>
      <c r="ACB6" s="12"/>
      <c r="ACC6" s="12"/>
      <c r="ACD6" s="12"/>
      <c r="ACE6" s="12"/>
      <c r="ACF6" s="12"/>
      <c r="ACG6" s="12"/>
      <c r="ACH6" s="12"/>
      <c r="ACI6" s="12"/>
      <c r="ACJ6" s="12"/>
      <c r="ACK6" s="12"/>
      <c r="ACL6" s="12"/>
      <c r="ACM6" s="12"/>
      <c r="ACN6" s="12"/>
      <c r="ACO6" s="12"/>
      <c r="ACP6" s="12"/>
      <c r="ACQ6" s="12"/>
      <c r="ACR6" s="12"/>
      <c r="ACS6" s="12"/>
      <c r="ACT6" s="12"/>
      <c r="ACU6" s="12"/>
      <c r="ACV6" s="12"/>
      <c r="ACW6" s="12"/>
      <c r="ACX6" s="12"/>
      <c r="ACY6" s="12"/>
      <c r="ACZ6" s="12"/>
      <c r="ADA6" s="12"/>
      <c r="ADB6" s="12"/>
      <c r="ADC6" s="12"/>
      <c r="ADD6" s="12"/>
      <c r="ADE6" s="12"/>
      <c r="ADF6" s="12"/>
      <c r="ADG6" s="12"/>
      <c r="ADH6" s="12"/>
      <c r="ADI6" s="12"/>
      <c r="ADJ6" s="12"/>
      <c r="ADK6" s="12"/>
      <c r="ADL6" s="12"/>
      <c r="ADM6" s="12"/>
      <c r="ADN6" s="12"/>
      <c r="ADO6" s="12"/>
      <c r="ADP6" s="12"/>
      <c r="ADQ6" s="12"/>
      <c r="ADR6" s="12"/>
      <c r="ADS6" s="12"/>
      <c r="ADT6" s="12"/>
      <c r="ADU6" s="12"/>
      <c r="ADV6" s="12"/>
      <c r="ADW6" s="12"/>
      <c r="ADX6" s="12"/>
      <c r="ADY6" s="12"/>
      <c r="ADZ6" s="12"/>
      <c r="AEA6" s="12"/>
      <c r="AEB6" s="12"/>
      <c r="AEC6" s="12"/>
      <c r="AED6" s="12"/>
      <c r="AEE6" s="12"/>
      <c r="AEF6" s="12"/>
      <c r="AEG6" s="12"/>
      <c r="AEH6" s="12"/>
      <c r="AEI6" s="12"/>
      <c r="AEJ6" s="12"/>
      <c r="AEK6" s="12"/>
      <c r="AEL6" s="12"/>
      <c r="AEM6" s="12"/>
      <c r="AEN6" s="12"/>
      <c r="AEO6" s="12"/>
      <c r="AEP6" s="12"/>
      <c r="AEQ6" s="12"/>
      <c r="AER6" s="12"/>
      <c r="AES6" s="12"/>
      <c r="AET6" s="12"/>
      <c r="AEU6" s="12"/>
      <c r="AEV6" s="12"/>
      <c r="AEW6" s="12"/>
      <c r="AEX6" s="12"/>
      <c r="AEY6" s="12"/>
      <c r="AEZ6" s="12"/>
      <c r="AFA6" s="12"/>
      <c r="AFB6" s="12"/>
      <c r="AFC6" s="12"/>
      <c r="AFD6" s="12"/>
      <c r="AFE6" s="12"/>
      <c r="AFF6" s="12"/>
      <c r="AFG6" s="12"/>
      <c r="AFH6" s="12"/>
      <c r="AFI6" s="12"/>
      <c r="AFJ6" s="12"/>
      <c r="AFK6" s="12"/>
      <c r="AFL6" s="12"/>
      <c r="AFM6" s="12"/>
      <c r="AFN6" s="12"/>
      <c r="AFO6" s="12"/>
      <c r="AFP6" s="12"/>
      <c r="AFQ6" s="12"/>
      <c r="AFR6" s="12"/>
      <c r="AFS6" s="12"/>
      <c r="AFT6" s="12"/>
      <c r="AFU6" s="12"/>
      <c r="AFV6" s="12"/>
      <c r="AFW6" s="12"/>
      <c r="AFX6" s="12"/>
      <c r="AFY6" s="12"/>
      <c r="AFZ6" s="12"/>
      <c r="AGA6" s="12"/>
      <c r="AGB6" s="12"/>
      <c r="AGC6" s="12"/>
      <c r="AGD6" s="12"/>
      <c r="AGE6" s="12"/>
      <c r="AGF6" s="12"/>
      <c r="AGG6" s="12"/>
      <c r="AGH6" s="12"/>
      <c r="AGI6" s="12"/>
      <c r="AGJ6" s="12"/>
      <c r="AGK6" s="12"/>
      <c r="AGL6" s="12"/>
      <c r="AGM6" s="12"/>
      <c r="AGN6" s="12"/>
      <c r="AGO6" s="12"/>
      <c r="AGP6" s="12"/>
      <c r="AGQ6" s="12"/>
      <c r="AGR6" s="12"/>
      <c r="AGS6" s="12"/>
      <c r="AGT6" s="12"/>
      <c r="AGU6" s="12"/>
      <c r="AGV6" s="12"/>
      <c r="AGW6" s="12"/>
      <c r="AGX6" s="12"/>
      <c r="AGY6" s="12"/>
      <c r="AGZ6" s="12"/>
      <c r="AHA6" s="12"/>
      <c r="AHB6" s="12"/>
      <c r="AHC6" s="12"/>
      <c r="AHD6" s="12"/>
      <c r="AHE6" s="12"/>
      <c r="AHF6" s="12"/>
      <c r="AHG6" s="12"/>
      <c r="AHH6" s="12"/>
      <c r="AHI6" s="12"/>
      <c r="AHJ6" s="12"/>
      <c r="AHK6" s="12"/>
      <c r="AHL6" s="12"/>
      <c r="AHM6" s="12"/>
      <c r="AHN6" s="12"/>
      <c r="AHO6" s="12"/>
      <c r="AHP6" s="12"/>
      <c r="AHQ6" s="12"/>
      <c r="AHR6" s="12"/>
      <c r="AHS6" s="12"/>
      <c r="AHT6" s="12"/>
      <c r="AHU6" s="12"/>
      <c r="AHV6" s="12"/>
      <c r="AHW6" s="12"/>
      <c r="AHX6" s="12"/>
      <c r="AHY6" s="12"/>
      <c r="AHZ6" s="12"/>
      <c r="AIA6" s="12"/>
      <c r="AIB6" s="12"/>
      <c r="AIC6" s="12"/>
      <c r="AID6" s="12"/>
      <c r="AIE6" s="12"/>
      <c r="AIF6" s="12"/>
      <c r="AIG6" s="12"/>
      <c r="AIH6" s="12"/>
      <c r="AII6" s="12"/>
      <c r="AIJ6" s="12"/>
      <c r="AIK6" s="12"/>
      <c r="AIL6" s="12"/>
      <c r="AIM6" s="12"/>
      <c r="AIN6" s="12"/>
      <c r="AIO6" s="12"/>
      <c r="AIP6" s="12"/>
      <c r="AIQ6" s="12"/>
      <c r="AIR6" s="12"/>
      <c r="AIS6" s="12"/>
      <c r="AIT6" s="12"/>
      <c r="AIU6" s="12"/>
      <c r="AIV6" s="12"/>
      <c r="AIW6" s="12"/>
      <c r="AIX6" s="12"/>
      <c r="AIY6" s="12"/>
      <c r="AIZ6" s="12"/>
      <c r="AJA6" s="12"/>
      <c r="AJB6" s="12"/>
      <c r="AJC6" s="12"/>
      <c r="AJD6" s="12"/>
      <c r="AJE6" s="12"/>
      <c r="AJF6" s="12"/>
      <c r="AJG6" s="12"/>
      <c r="AJH6" s="12"/>
      <c r="AJI6" s="12"/>
      <c r="AJJ6" s="12"/>
      <c r="AJK6" s="12"/>
      <c r="AJL6" s="12"/>
      <c r="AJM6" s="12"/>
      <c r="AJN6" s="12"/>
      <c r="AJO6" s="12"/>
      <c r="AJP6" s="12"/>
      <c r="AJQ6" s="12"/>
      <c r="AJR6" s="12"/>
      <c r="AJS6" s="12"/>
      <c r="AJT6" s="12"/>
      <c r="AJU6" s="12"/>
      <c r="AJV6" s="12"/>
      <c r="AJW6" s="12"/>
      <c r="AJX6" s="12"/>
      <c r="AJY6" s="12"/>
      <c r="AJZ6" s="12"/>
      <c r="AKA6" s="12"/>
      <c r="AKB6" s="12"/>
      <c r="AKC6" s="12"/>
      <c r="AKD6" s="12"/>
      <c r="AKE6" s="12"/>
      <c r="AKF6" s="12"/>
      <c r="AKG6" s="12"/>
      <c r="AKH6" s="12"/>
      <c r="AKI6" s="12"/>
      <c r="AKJ6" s="12"/>
      <c r="AKK6" s="12"/>
      <c r="AKL6" s="12"/>
      <c r="AKM6" s="12"/>
      <c r="AKN6" s="12"/>
      <c r="AKO6" s="12"/>
      <c r="AKP6" s="12"/>
      <c r="AKQ6" s="12"/>
      <c r="AKR6" s="12"/>
      <c r="AKS6" s="12"/>
      <c r="AKT6" s="12"/>
      <c r="AKU6" s="12"/>
      <c r="AKV6" s="12"/>
      <c r="AKW6" s="12"/>
      <c r="AKX6" s="12"/>
      <c r="AKY6" s="12"/>
      <c r="AKZ6" s="12"/>
      <c r="ALA6" s="12"/>
      <c r="ALB6" s="12"/>
      <c r="ALC6" s="12"/>
      <c r="ALD6" s="12"/>
      <c r="ALE6" s="12"/>
      <c r="ALF6" s="12"/>
      <c r="ALG6" s="12"/>
      <c r="ALH6" s="12"/>
      <c r="ALI6" s="12"/>
      <c r="ALJ6" s="12"/>
      <c r="ALK6" s="12"/>
      <c r="ALL6" s="12"/>
      <c r="ALM6" s="12"/>
      <c r="ALN6" s="12"/>
      <c r="ALO6" s="12"/>
      <c r="ALP6" s="12"/>
      <c r="ALQ6" s="12"/>
      <c r="ALR6" s="12"/>
      <c r="ALS6" s="12"/>
      <c r="ALT6" s="12"/>
      <c r="ALU6" s="12"/>
      <c r="ALV6" s="12"/>
      <c r="ALW6" s="12"/>
      <c r="ALX6" s="12"/>
      <c r="ALY6" s="12"/>
      <c r="ALZ6" s="12"/>
      <c r="AMA6" s="12"/>
      <c r="AMB6" s="12"/>
    </row>
    <row r="7" spans="1:1022" ht="55.2">
      <c r="A7" s="116"/>
      <c r="B7" s="10" t="str">
        <f>Synthèse!B12</f>
        <v>1.4</v>
      </c>
      <c r="C7" s="2" t="str">
        <f>Synthèse!C12</f>
        <v>Pour chaque image utilisée comme CAPTCHA ou comme image-test, ayant une alternative textuelle, cette alternative permet-elle d’identifier la nature et la fonction de l’image ?</v>
      </c>
      <c r="D7" s="10" t="s">
        <v>39</v>
      </c>
      <c r="E7" s="2"/>
      <c r="F7" s="2"/>
    </row>
    <row r="8" spans="1:1022" ht="41.4">
      <c r="A8" s="116"/>
      <c r="B8" s="10" t="str">
        <f>Synthèse!B13</f>
        <v>1.5</v>
      </c>
      <c r="C8" s="2" t="str">
        <f>Synthèse!C13</f>
        <v>Pour chaque image utilisée comme CAPTCHA, une solution d’accès alternatif au contenu ou à la fonction du CAPTCHA est-elle présente ?</v>
      </c>
      <c r="D8" s="10" t="s">
        <v>39</v>
      </c>
      <c r="E8" s="26"/>
      <c r="F8" s="2"/>
    </row>
    <row r="9" spans="1:1022" ht="27.6">
      <c r="A9" s="116"/>
      <c r="B9" s="10" t="str">
        <f>Synthèse!B14</f>
        <v>1.6</v>
      </c>
      <c r="C9" s="2" t="str">
        <f>Synthèse!C14</f>
        <v>Chaque image porteuse d’information a-t-elle, si nécessaire, une description détaillée ?</v>
      </c>
      <c r="D9" s="10" t="s">
        <v>39</v>
      </c>
      <c r="E9" s="2"/>
      <c r="F9" s="2"/>
    </row>
    <row r="10" spans="1:1022" ht="41.4">
      <c r="A10" s="116"/>
      <c r="B10" s="10" t="str">
        <f>Synthèse!B15</f>
        <v>1.7</v>
      </c>
      <c r="C10" s="2" t="str">
        <f>Synthèse!C15</f>
        <v>Pour chaque image porteuse d’information ayant une description détaillée, cette description est-elle pertinente ?</v>
      </c>
      <c r="D10" s="10" t="s">
        <v>39</v>
      </c>
      <c r="E10" s="2"/>
      <c r="F10" s="2"/>
    </row>
    <row r="11" spans="1:1022" ht="69">
      <c r="A11" s="116"/>
      <c r="B11" s="10" t="str">
        <f>Synthèse!B16</f>
        <v>1.8</v>
      </c>
      <c r="C11" s="2" t="str">
        <f>Synthèse!C16</f>
        <v>Chaque image texte porteuse d’information, en l’absence d’un mécanisme de remplacement, doit si possible être remplacée par du texte stylé. Cette règle est-elle respectée (hors cas particuliers) ?</v>
      </c>
      <c r="D11" s="10" t="s">
        <v>39</v>
      </c>
      <c r="E11" s="2"/>
      <c r="F11" s="2"/>
    </row>
    <row r="12" spans="1:1022" ht="41.4">
      <c r="A12" s="130"/>
      <c r="B12" s="10" t="str">
        <f>Synthèse!B17</f>
        <v>1.9</v>
      </c>
      <c r="C12" s="2" t="str">
        <f>Synthèse!C17</f>
        <v>Chaque légende d’image est-elle, si nécessaire, correctement reliée à l’image correspondante ?</v>
      </c>
      <c r="D12" s="10" t="s">
        <v>39</v>
      </c>
      <c r="E12" s="2"/>
      <c r="F12" s="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12"/>
      <c r="OI12" s="12"/>
      <c r="OJ12" s="12"/>
      <c r="OK12" s="12"/>
      <c r="OL12" s="12"/>
      <c r="OM12" s="12"/>
      <c r="ON12" s="12"/>
      <c r="OO12" s="12"/>
      <c r="OP12" s="12"/>
      <c r="OQ12" s="12"/>
      <c r="OR12" s="12"/>
      <c r="OS12" s="12"/>
      <c r="OT12" s="12"/>
      <c r="OU12" s="12"/>
      <c r="OV12" s="12"/>
      <c r="OW12" s="12"/>
      <c r="OX12" s="12"/>
      <c r="OY12" s="12"/>
      <c r="OZ12" s="12"/>
      <c r="PA12" s="12"/>
      <c r="PB12" s="12"/>
      <c r="PC12" s="12"/>
      <c r="PD12" s="12"/>
      <c r="PE12" s="12"/>
      <c r="PF12" s="12"/>
      <c r="PG12" s="12"/>
      <c r="PH12" s="12"/>
      <c r="PI12" s="12"/>
      <c r="PJ12" s="12"/>
      <c r="PK12" s="12"/>
      <c r="PL12" s="12"/>
      <c r="PM12" s="12"/>
      <c r="PN12" s="12"/>
      <c r="PO12" s="12"/>
      <c r="PP12" s="12"/>
      <c r="PQ12" s="12"/>
      <c r="PR12" s="12"/>
      <c r="PS12" s="12"/>
      <c r="PT12" s="12"/>
      <c r="PU12" s="12"/>
      <c r="PV12" s="12"/>
      <c r="PW12" s="12"/>
      <c r="PX12" s="12"/>
      <c r="PY12" s="12"/>
      <c r="PZ12" s="12"/>
      <c r="QA12" s="12"/>
      <c r="QB12" s="12"/>
      <c r="QC12" s="12"/>
      <c r="QD12" s="12"/>
      <c r="QE12" s="12"/>
      <c r="QF12" s="12"/>
      <c r="QG12" s="12"/>
      <c r="QH12" s="12"/>
      <c r="QI12" s="12"/>
      <c r="QJ12" s="12"/>
      <c r="QK12" s="12"/>
      <c r="QL12" s="12"/>
      <c r="QM12" s="12"/>
      <c r="QN12" s="12"/>
      <c r="QO12" s="12"/>
      <c r="QP12" s="12"/>
      <c r="QQ12" s="12"/>
      <c r="QR12" s="12"/>
      <c r="QS12" s="12"/>
      <c r="QT12" s="12"/>
      <c r="QU12" s="12"/>
      <c r="QV12" s="12"/>
      <c r="QW12" s="12"/>
      <c r="QX12" s="12"/>
      <c r="QY12" s="12"/>
      <c r="QZ12" s="12"/>
      <c r="RA12" s="12"/>
      <c r="RB12" s="12"/>
      <c r="RC12" s="12"/>
      <c r="RD12" s="12"/>
      <c r="RE12" s="12"/>
      <c r="RF12" s="12"/>
      <c r="RG12" s="12"/>
      <c r="RH12" s="12"/>
      <c r="RI12" s="12"/>
      <c r="RJ12" s="12"/>
      <c r="RK12" s="12"/>
      <c r="RL12" s="12"/>
      <c r="RM12" s="12"/>
      <c r="RN12" s="12"/>
      <c r="RO12" s="12"/>
      <c r="RP12" s="12"/>
      <c r="RQ12" s="12"/>
      <c r="RR12" s="12"/>
      <c r="RS12" s="12"/>
      <c r="RT12" s="12"/>
      <c r="RU12" s="12"/>
      <c r="RV12" s="12"/>
      <c r="RW12" s="12"/>
      <c r="RX12" s="12"/>
      <c r="RY12" s="12"/>
      <c r="RZ12" s="12"/>
      <c r="SA12" s="12"/>
      <c r="SB12" s="12"/>
      <c r="SC12" s="12"/>
      <c r="SD12" s="12"/>
      <c r="SE12" s="12"/>
      <c r="SF12" s="12"/>
      <c r="SG12" s="12"/>
      <c r="SH12" s="12"/>
      <c r="SI12" s="12"/>
      <c r="SJ12" s="12"/>
      <c r="SK12" s="12"/>
      <c r="SL12" s="12"/>
      <c r="SM12" s="12"/>
      <c r="SN12" s="12"/>
      <c r="SO12" s="12"/>
      <c r="SP12" s="12"/>
      <c r="SQ12" s="12"/>
      <c r="SR12" s="12"/>
      <c r="SS12" s="12"/>
      <c r="ST12" s="12"/>
      <c r="SU12" s="12"/>
      <c r="SV12" s="12"/>
      <c r="SW12" s="12"/>
      <c r="SX12" s="12"/>
      <c r="SY12" s="12"/>
      <c r="SZ12" s="12"/>
      <c r="TA12" s="12"/>
      <c r="TB12" s="12"/>
      <c r="TC12" s="12"/>
      <c r="TD12" s="12"/>
      <c r="TE12" s="12"/>
      <c r="TF12" s="12"/>
      <c r="TG12" s="12"/>
      <c r="TH12" s="12"/>
      <c r="TI12" s="12"/>
      <c r="TJ12" s="12"/>
      <c r="TK12" s="12"/>
      <c r="TL12" s="12"/>
      <c r="TM12" s="12"/>
      <c r="TN12" s="12"/>
      <c r="TO12" s="12"/>
      <c r="TP12" s="12"/>
      <c r="TQ12" s="12"/>
      <c r="TR12" s="12"/>
      <c r="TS12" s="12"/>
      <c r="TT12" s="12"/>
      <c r="TU12" s="12"/>
      <c r="TV12" s="12"/>
      <c r="TW12" s="12"/>
      <c r="TX12" s="12"/>
      <c r="TY12" s="12"/>
      <c r="TZ12" s="12"/>
      <c r="UA12" s="12"/>
      <c r="UB12" s="12"/>
      <c r="UC12" s="12"/>
      <c r="UD12" s="12"/>
      <c r="UE12" s="12"/>
      <c r="UF12" s="12"/>
      <c r="UG12" s="12"/>
      <c r="UH12" s="12"/>
      <c r="UI12" s="12"/>
      <c r="UJ12" s="12"/>
      <c r="UK12" s="12"/>
      <c r="UL12" s="12"/>
      <c r="UM12" s="12"/>
      <c r="UN12" s="12"/>
      <c r="UO12" s="12"/>
      <c r="UP12" s="12"/>
      <c r="UQ12" s="12"/>
      <c r="UR12" s="12"/>
      <c r="US12" s="12"/>
      <c r="UT12" s="12"/>
      <c r="UU12" s="12"/>
      <c r="UV12" s="12"/>
      <c r="UW12" s="12"/>
      <c r="UX12" s="12"/>
      <c r="UY12" s="12"/>
      <c r="UZ12" s="12"/>
      <c r="VA12" s="12"/>
      <c r="VB12" s="12"/>
      <c r="VC12" s="12"/>
      <c r="VD12" s="12"/>
      <c r="VE12" s="12"/>
      <c r="VF12" s="12"/>
      <c r="VG12" s="12"/>
      <c r="VH12" s="12"/>
      <c r="VI12" s="12"/>
      <c r="VJ12" s="12"/>
      <c r="VK12" s="12"/>
      <c r="VL12" s="12"/>
      <c r="VM12" s="12"/>
      <c r="VN12" s="12"/>
      <c r="VO12" s="12"/>
      <c r="VP12" s="12"/>
      <c r="VQ12" s="12"/>
      <c r="VR12" s="12"/>
      <c r="VS12" s="12"/>
      <c r="VT12" s="12"/>
      <c r="VU12" s="12"/>
      <c r="VV12" s="12"/>
      <c r="VW12" s="12"/>
      <c r="VX12" s="12"/>
      <c r="VY12" s="12"/>
      <c r="VZ12" s="12"/>
      <c r="WA12" s="12"/>
      <c r="WB12" s="12"/>
      <c r="WC12" s="12"/>
      <c r="WD12" s="12"/>
      <c r="WE12" s="12"/>
      <c r="WF12" s="12"/>
      <c r="WG12" s="12"/>
      <c r="WH12" s="12"/>
      <c r="WI12" s="12"/>
      <c r="WJ12" s="12"/>
      <c r="WK12" s="12"/>
      <c r="WL12" s="12"/>
      <c r="WM12" s="12"/>
      <c r="WN12" s="12"/>
      <c r="WO12" s="12"/>
      <c r="WP12" s="12"/>
      <c r="WQ12" s="12"/>
      <c r="WR12" s="12"/>
      <c r="WS12" s="12"/>
      <c r="WT12" s="12"/>
      <c r="WU12" s="12"/>
      <c r="WV12" s="12"/>
      <c r="WW12" s="12"/>
      <c r="WX12" s="12"/>
      <c r="WY12" s="12"/>
      <c r="WZ12" s="12"/>
      <c r="XA12" s="12"/>
      <c r="XB12" s="12"/>
      <c r="XC12" s="12"/>
      <c r="XD12" s="12"/>
      <c r="XE12" s="12"/>
      <c r="XF12" s="12"/>
      <c r="XG12" s="12"/>
      <c r="XH12" s="12"/>
      <c r="XI12" s="12"/>
      <c r="XJ12" s="12"/>
      <c r="XK12" s="12"/>
      <c r="XL12" s="12"/>
      <c r="XM12" s="12"/>
      <c r="XN12" s="12"/>
      <c r="XO12" s="12"/>
      <c r="XP12" s="12"/>
      <c r="XQ12" s="12"/>
      <c r="XR12" s="12"/>
      <c r="XS12" s="12"/>
      <c r="XT12" s="12"/>
      <c r="XU12" s="12"/>
      <c r="XV12" s="12"/>
      <c r="XW12" s="12"/>
      <c r="XX12" s="12"/>
      <c r="XY12" s="12"/>
      <c r="XZ12" s="12"/>
      <c r="YA12" s="12"/>
      <c r="YB12" s="12"/>
      <c r="YC12" s="12"/>
      <c r="YD12" s="12"/>
      <c r="YE12" s="12"/>
      <c r="YF12" s="12"/>
      <c r="YG12" s="12"/>
      <c r="YH12" s="12"/>
      <c r="YI12" s="12"/>
      <c r="YJ12" s="12"/>
      <c r="YK12" s="12"/>
      <c r="YL12" s="12"/>
      <c r="YM12" s="12"/>
      <c r="YN12" s="12"/>
      <c r="YO12" s="12"/>
      <c r="YP12" s="12"/>
      <c r="YQ12" s="12"/>
      <c r="YR12" s="12"/>
      <c r="YS12" s="12"/>
      <c r="YT12" s="12"/>
      <c r="YU12" s="12"/>
      <c r="YV12" s="12"/>
      <c r="YW12" s="12"/>
      <c r="YX12" s="12"/>
      <c r="YY12" s="12"/>
      <c r="YZ12" s="12"/>
      <c r="ZA12" s="12"/>
      <c r="ZB12" s="12"/>
      <c r="ZC12" s="12"/>
      <c r="ZD12" s="12"/>
      <c r="ZE12" s="12"/>
      <c r="ZF12" s="12"/>
      <c r="ZG12" s="12"/>
      <c r="ZH12" s="12"/>
      <c r="ZI12" s="12"/>
      <c r="ZJ12" s="12"/>
      <c r="ZK12" s="12"/>
      <c r="ZL12" s="12"/>
      <c r="ZM12" s="12"/>
      <c r="ZN12" s="12"/>
      <c r="ZO12" s="12"/>
      <c r="ZP12" s="12"/>
      <c r="ZQ12" s="12"/>
      <c r="ZR12" s="12"/>
      <c r="ZS12" s="12"/>
      <c r="ZT12" s="12"/>
      <c r="ZU12" s="12"/>
      <c r="ZV12" s="12"/>
      <c r="ZW12" s="12"/>
      <c r="ZX12" s="12"/>
      <c r="ZY12" s="12"/>
      <c r="ZZ12" s="12"/>
      <c r="AAA12" s="12"/>
      <c r="AAB12" s="12"/>
      <c r="AAC12" s="12"/>
      <c r="AAD12" s="12"/>
      <c r="AAE12" s="12"/>
      <c r="AAF12" s="12"/>
      <c r="AAG12" s="12"/>
      <c r="AAH12" s="12"/>
      <c r="AAI12" s="12"/>
      <c r="AAJ12" s="12"/>
      <c r="AAK12" s="12"/>
      <c r="AAL12" s="12"/>
      <c r="AAM12" s="12"/>
      <c r="AAN12" s="12"/>
      <c r="AAO12" s="12"/>
      <c r="AAP12" s="12"/>
      <c r="AAQ12" s="12"/>
      <c r="AAR12" s="12"/>
      <c r="AAS12" s="12"/>
      <c r="AAT12" s="12"/>
      <c r="AAU12" s="12"/>
      <c r="AAV12" s="12"/>
      <c r="AAW12" s="12"/>
      <c r="AAX12" s="12"/>
      <c r="AAY12" s="12"/>
      <c r="AAZ12" s="12"/>
      <c r="ABA12" s="12"/>
      <c r="ABB12" s="12"/>
      <c r="ABC12" s="12"/>
      <c r="ABD12" s="12"/>
      <c r="ABE12" s="12"/>
      <c r="ABF12" s="12"/>
      <c r="ABG12" s="12"/>
      <c r="ABH12" s="12"/>
      <c r="ABI12" s="12"/>
      <c r="ABJ12" s="12"/>
      <c r="ABK12" s="12"/>
      <c r="ABL12" s="12"/>
      <c r="ABM12" s="12"/>
      <c r="ABN12" s="12"/>
      <c r="ABO12" s="12"/>
      <c r="ABP12" s="12"/>
      <c r="ABQ12" s="12"/>
      <c r="ABR12" s="12"/>
      <c r="ABS12" s="12"/>
      <c r="ABT12" s="12"/>
      <c r="ABU12" s="12"/>
      <c r="ABV12" s="12"/>
      <c r="ABW12" s="12"/>
      <c r="ABX12" s="12"/>
      <c r="ABY12" s="12"/>
      <c r="ABZ12" s="12"/>
      <c r="ACA12" s="12"/>
      <c r="ACB12" s="12"/>
      <c r="ACC12" s="12"/>
      <c r="ACD12" s="12"/>
      <c r="ACE12" s="12"/>
      <c r="ACF12" s="12"/>
      <c r="ACG12" s="12"/>
      <c r="ACH12" s="12"/>
      <c r="ACI12" s="12"/>
      <c r="ACJ12" s="12"/>
      <c r="ACK12" s="12"/>
      <c r="ACL12" s="12"/>
      <c r="ACM12" s="12"/>
      <c r="ACN12" s="12"/>
      <c r="ACO12" s="12"/>
      <c r="ACP12" s="12"/>
      <c r="ACQ12" s="12"/>
      <c r="ACR12" s="12"/>
      <c r="ACS12" s="12"/>
      <c r="ACT12" s="12"/>
      <c r="ACU12" s="12"/>
      <c r="ACV12" s="12"/>
      <c r="ACW12" s="12"/>
      <c r="ACX12" s="12"/>
      <c r="ACY12" s="12"/>
      <c r="ACZ12" s="12"/>
      <c r="ADA12" s="12"/>
      <c r="ADB12" s="12"/>
      <c r="ADC12" s="12"/>
      <c r="ADD12" s="12"/>
      <c r="ADE12" s="12"/>
      <c r="ADF12" s="12"/>
      <c r="ADG12" s="12"/>
      <c r="ADH12" s="12"/>
      <c r="ADI12" s="12"/>
      <c r="ADJ12" s="12"/>
      <c r="ADK12" s="12"/>
      <c r="ADL12" s="12"/>
      <c r="ADM12" s="12"/>
      <c r="ADN12" s="12"/>
      <c r="ADO12" s="12"/>
      <c r="ADP12" s="12"/>
      <c r="ADQ12" s="12"/>
      <c r="ADR12" s="12"/>
      <c r="ADS12" s="12"/>
      <c r="ADT12" s="12"/>
      <c r="ADU12" s="12"/>
      <c r="ADV12" s="12"/>
      <c r="ADW12" s="12"/>
      <c r="ADX12" s="12"/>
      <c r="ADY12" s="12"/>
      <c r="ADZ12" s="12"/>
      <c r="AEA12" s="12"/>
      <c r="AEB12" s="12"/>
      <c r="AEC12" s="12"/>
      <c r="AED12" s="12"/>
      <c r="AEE12" s="12"/>
      <c r="AEF12" s="12"/>
      <c r="AEG12" s="12"/>
      <c r="AEH12" s="12"/>
      <c r="AEI12" s="12"/>
      <c r="AEJ12" s="12"/>
      <c r="AEK12" s="12"/>
      <c r="AEL12" s="12"/>
      <c r="AEM12" s="12"/>
      <c r="AEN12" s="12"/>
      <c r="AEO12" s="12"/>
      <c r="AEP12" s="12"/>
      <c r="AEQ12" s="12"/>
      <c r="AER12" s="12"/>
      <c r="AES12" s="12"/>
      <c r="AET12" s="12"/>
      <c r="AEU12" s="12"/>
      <c r="AEV12" s="12"/>
      <c r="AEW12" s="12"/>
      <c r="AEX12" s="12"/>
      <c r="AEY12" s="12"/>
      <c r="AEZ12" s="12"/>
      <c r="AFA12" s="12"/>
      <c r="AFB12" s="12"/>
      <c r="AFC12" s="12"/>
      <c r="AFD12" s="12"/>
      <c r="AFE12" s="12"/>
      <c r="AFF12" s="12"/>
      <c r="AFG12" s="12"/>
      <c r="AFH12" s="12"/>
      <c r="AFI12" s="12"/>
      <c r="AFJ12" s="12"/>
      <c r="AFK12" s="12"/>
      <c r="AFL12" s="12"/>
      <c r="AFM12" s="12"/>
      <c r="AFN12" s="12"/>
      <c r="AFO12" s="12"/>
      <c r="AFP12" s="12"/>
      <c r="AFQ12" s="12"/>
      <c r="AFR12" s="12"/>
      <c r="AFS12" s="12"/>
      <c r="AFT12" s="12"/>
      <c r="AFU12" s="12"/>
      <c r="AFV12" s="12"/>
      <c r="AFW12" s="12"/>
      <c r="AFX12" s="12"/>
      <c r="AFY12" s="12"/>
      <c r="AFZ12" s="12"/>
      <c r="AGA12" s="12"/>
      <c r="AGB12" s="12"/>
      <c r="AGC12" s="12"/>
      <c r="AGD12" s="12"/>
      <c r="AGE12" s="12"/>
      <c r="AGF12" s="12"/>
      <c r="AGG12" s="12"/>
      <c r="AGH12" s="12"/>
      <c r="AGI12" s="12"/>
      <c r="AGJ12" s="12"/>
      <c r="AGK12" s="12"/>
      <c r="AGL12" s="12"/>
      <c r="AGM12" s="12"/>
      <c r="AGN12" s="12"/>
      <c r="AGO12" s="12"/>
      <c r="AGP12" s="12"/>
      <c r="AGQ12" s="12"/>
      <c r="AGR12" s="12"/>
      <c r="AGS12" s="12"/>
      <c r="AGT12" s="12"/>
      <c r="AGU12" s="12"/>
      <c r="AGV12" s="12"/>
      <c r="AGW12" s="12"/>
      <c r="AGX12" s="12"/>
      <c r="AGY12" s="12"/>
      <c r="AGZ12" s="12"/>
      <c r="AHA12" s="12"/>
      <c r="AHB12" s="12"/>
      <c r="AHC12" s="12"/>
      <c r="AHD12" s="12"/>
      <c r="AHE12" s="12"/>
      <c r="AHF12" s="12"/>
      <c r="AHG12" s="12"/>
      <c r="AHH12" s="12"/>
      <c r="AHI12" s="12"/>
      <c r="AHJ12" s="12"/>
      <c r="AHK12" s="12"/>
      <c r="AHL12" s="12"/>
      <c r="AHM12" s="12"/>
      <c r="AHN12" s="12"/>
      <c r="AHO12" s="12"/>
      <c r="AHP12" s="12"/>
      <c r="AHQ12" s="12"/>
      <c r="AHR12" s="12"/>
      <c r="AHS12" s="12"/>
      <c r="AHT12" s="12"/>
      <c r="AHU12" s="12"/>
      <c r="AHV12" s="12"/>
      <c r="AHW12" s="12"/>
      <c r="AHX12" s="12"/>
      <c r="AHY12" s="12"/>
      <c r="AHZ12" s="12"/>
      <c r="AIA12" s="12"/>
      <c r="AIB12" s="12"/>
      <c r="AIC12" s="12"/>
      <c r="AID12" s="12"/>
      <c r="AIE12" s="12"/>
      <c r="AIF12" s="12"/>
      <c r="AIG12" s="12"/>
      <c r="AIH12" s="12"/>
      <c r="AII12" s="12"/>
      <c r="AIJ12" s="12"/>
      <c r="AIK12" s="12"/>
      <c r="AIL12" s="12"/>
      <c r="AIM12" s="12"/>
      <c r="AIN12" s="12"/>
      <c r="AIO12" s="12"/>
      <c r="AIP12" s="12"/>
      <c r="AIQ12" s="12"/>
      <c r="AIR12" s="12"/>
      <c r="AIS12" s="12"/>
      <c r="AIT12" s="12"/>
      <c r="AIU12" s="12"/>
      <c r="AIV12" s="12"/>
      <c r="AIW12" s="12"/>
      <c r="AIX12" s="12"/>
      <c r="AIY12" s="12"/>
      <c r="AIZ12" s="12"/>
      <c r="AJA12" s="12"/>
      <c r="AJB12" s="12"/>
      <c r="AJC12" s="12"/>
      <c r="AJD12" s="12"/>
      <c r="AJE12" s="12"/>
      <c r="AJF12" s="12"/>
      <c r="AJG12" s="12"/>
      <c r="AJH12" s="12"/>
      <c r="AJI12" s="12"/>
      <c r="AJJ12" s="12"/>
      <c r="AJK12" s="12"/>
      <c r="AJL12" s="12"/>
      <c r="AJM12" s="12"/>
      <c r="AJN12" s="12"/>
      <c r="AJO12" s="12"/>
      <c r="AJP12" s="12"/>
      <c r="AJQ12" s="12"/>
      <c r="AJR12" s="12"/>
      <c r="AJS12" s="12"/>
      <c r="AJT12" s="12"/>
      <c r="AJU12" s="12"/>
      <c r="AJV12" s="12"/>
      <c r="AJW12" s="12"/>
      <c r="AJX12" s="12"/>
      <c r="AJY12" s="12"/>
      <c r="AJZ12" s="12"/>
      <c r="AKA12" s="12"/>
      <c r="AKB12" s="12"/>
      <c r="AKC12" s="12"/>
      <c r="AKD12" s="12"/>
      <c r="AKE12" s="12"/>
      <c r="AKF12" s="12"/>
      <c r="AKG12" s="12"/>
      <c r="AKH12" s="12"/>
      <c r="AKI12" s="12"/>
      <c r="AKJ12" s="12"/>
      <c r="AKK12" s="12"/>
      <c r="AKL12" s="12"/>
      <c r="AKM12" s="12"/>
      <c r="AKN12" s="12"/>
      <c r="AKO12" s="12"/>
      <c r="AKP12" s="12"/>
      <c r="AKQ12" s="12"/>
      <c r="AKR12" s="12"/>
      <c r="AKS12" s="12"/>
      <c r="AKT12" s="12"/>
      <c r="AKU12" s="12"/>
      <c r="AKV12" s="12"/>
      <c r="AKW12" s="12"/>
      <c r="AKX12" s="12"/>
      <c r="AKY12" s="12"/>
      <c r="AKZ12" s="12"/>
      <c r="ALA12" s="12"/>
      <c r="ALB12" s="12"/>
      <c r="ALC12" s="12"/>
      <c r="ALD12" s="12"/>
      <c r="ALE12" s="12"/>
      <c r="ALF12" s="12"/>
      <c r="ALG12" s="12"/>
      <c r="ALH12" s="12"/>
      <c r="ALI12" s="12"/>
      <c r="ALJ12" s="12"/>
      <c r="ALK12" s="12"/>
      <c r="ALL12" s="12"/>
      <c r="ALM12" s="12"/>
      <c r="ALN12" s="12"/>
      <c r="ALO12" s="12"/>
      <c r="ALP12" s="12"/>
      <c r="ALQ12" s="12"/>
      <c r="ALR12" s="12"/>
      <c r="ALS12" s="12"/>
      <c r="ALT12" s="12"/>
      <c r="ALU12" s="12"/>
      <c r="ALV12" s="12"/>
      <c r="ALW12" s="12"/>
      <c r="ALX12" s="12"/>
      <c r="ALY12" s="12"/>
      <c r="ALZ12" s="12"/>
      <c r="AMA12" s="12"/>
      <c r="AMB12" s="12"/>
      <c r="AMC12" s="5"/>
      <c r="AMD12" s="5"/>
      <c r="AME12" s="5"/>
      <c r="AMF12" s="5"/>
      <c r="AMG12" s="5"/>
      <c r="AMH12" s="5"/>
    </row>
    <row r="13" spans="1:1022" ht="16.95" customHeight="1">
      <c r="A13" s="128" t="str">
        <f>Synthèse!A19</f>
        <v>Cadres</v>
      </c>
      <c r="B13" s="41" t="str">
        <f>Synthèse!B19</f>
        <v>2.1</v>
      </c>
      <c r="C13" s="40" t="str">
        <f>Synthèse!C19</f>
        <v>Chaque cadre a-t-il un titre de cadre ?</v>
      </c>
      <c r="D13" s="41" t="s">
        <v>37</v>
      </c>
      <c r="E13" s="42"/>
      <c r="F13" s="40"/>
    </row>
    <row r="14" spans="1:1022" ht="33.450000000000003" customHeight="1">
      <c r="A14" s="128"/>
      <c r="B14" s="41" t="str">
        <f>Synthèse!B20</f>
        <v>2.2</v>
      </c>
      <c r="C14" s="40" t="str">
        <f>Synthèse!C20</f>
        <v>Pour chaque cadre ayant un titre de cadre, ce titre de cadre est-il pertinent ?</v>
      </c>
      <c r="D14" s="41" t="s">
        <v>37</v>
      </c>
      <c r="E14" s="40"/>
      <c r="F14" s="40"/>
    </row>
    <row r="15" spans="1:1022" ht="45" customHeight="1">
      <c r="A15" s="128" t="str">
        <f>Synthèse!A22</f>
        <v>Couleurs</v>
      </c>
      <c r="B15" s="10" t="str">
        <f>Synthèse!B22</f>
        <v>3.1</v>
      </c>
      <c r="C15" s="2" t="str">
        <f>Synthèse!C22</f>
        <v>Dans chaque page web, l’information ne doit pas être donnée uniquement par la couleur. Cette règle est-elle respectée ?</v>
      </c>
      <c r="D15" s="10" t="s">
        <v>37</v>
      </c>
      <c r="E15" s="2"/>
      <c r="F15" s="2"/>
    </row>
    <row r="16" spans="1:1022" ht="84">
      <c r="A16" s="128"/>
      <c r="B16" s="10" t="str">
        <f>Synthèse!B23</f>
        <v>3.2</v>
      </c>
      <c r="C16" s="2" t="str">
        <f>Synthèse!C23</f>
        <v>Dans chaque page web, le contraste entre la couleur du texte et la couleur de son arrière-plan est-il suffisamment élevé (hors cas particuliers) ?</v>
      </c>
      <c r="D16" s="10" t="s">
        <v>38</v>
      </c>
      <c r="E16" s="2" t="s">
        <v>374</v>
      </c>
      <c r="F16" s="6"/>
    </row>
    <row r="17" spans="1:6" ht="69">
      <c r="A17" s="128"/>
      <c r="B17" s="10" t="str">
        <f>Synthèse!B24</f>
        <v>3.3</v>
      </c>
      <c r="C17" s="2" t="str">
        <f>Synthèse!C24</f>
        <v>Dans chaque page web, les couleurs utilisées dans les composants d’interface ou les éléments graphiques porteurs d’informations sont-elles suffisamment contrastées (hors cas particuliers) ?</v>
      </c>
      <c r="D17" s="10" t="s">
        <v>38</v>
      </c>
      <c r="E17" s="2" t="s">
        <v>334</v>
      </c>
      <c r="F17" s="6"/>
    </row>
    <row r="18" spans="1:6" ht="41.4">
      <c r="A18" s="128" t="str">
        <f>Synthèse!A26</f>
        <v>Multimédia</v>
      </c>
      <c r="B18" s="41" t="str">
        <f>Synthèse!B26</f>
        <v>4.1</v>
      </c>
      <c r="C18" s="40" t="str">
        <f>Synthèse!C26</f>
        <v>Chaque média temporel pré-enregistré a-t-il, si nécessaire, une transcription textuelle ou une audiodescription (hors cas particuliers) ?</v>
      </c>
      <c r="D18" s="41" t="s">
        <v>38</v>
      </c>
      <c r="E18" s="40" t="s">
        <v>418</v>
      </c>
      <c r="F18" s="40"/>
    </row>
    <row r="19" spans="1:6" ht="55.2">
      <c r="A19" s="128"/>
      <c r="B19" s="41" t="str">
        <f>Synthèse!B27</f>
        <v>4.2</v>
      </c>
      <c r="C19" s="40" t="str">
        <f>Synthèse!C27</f>
        <v>Pour chaque média temporel pré-enregistré ayant une transcription textuelle ou une audiodescription synchronisée, celles-ci sont-elles pertinentes (hors cas particuliers) ?</v>
      </c>
      <c r="D19" s="41" t="s">
        <v>39</v>
      </c>
      <c r="E19" s="87" t="s">
        <v>315</v>
      </c>
      <c r="F19" s="40"/>
    </row>
    <row r="20" spans="1:6" ht="41.4">
      <c r="A20" s="128"/>
      <c r="B20" s="41" t="str">
        <f>Synthèse!B28</f>
        <v>4.3</v>
      </c>
      <c r="C20" s="40" t="str">
        <f>Synthèse!C28</f>
        <v>Chaque média temporel synchronisé pré-enregistré a-t-il, si nécessaire, des sous-titres synchronisés (hors cas particuliers) ?</v>
      </c>
      <c r="D20" s="41" t="s">
        <v>39</v>
      </c>
      <c r="E20" s="40"/>
      <c r="F20" s="40"/>
    </row>
    <row r="21" spans="1:6" ht="41.4">
      <c r="A21" s="128"/>
      <c r="B21" s="41" t="str">
        <f>Synthèse!B29</f>
        <v>4.4</v>
      </c>
      <c r="C21" s="40" t="str">
        <f>Synthèse!C29</f>
        <v>Pour chaque média temporel synchronisé pré-enregistré ayant des sous-titres synchronisés, ces sous-titres sont-ils pertinents ?</v>
      </c>
      <c r="D21" s="41" t="s">
        <v>39</v>
      </c>
      <c r="E21" s="40"/>
      <c r="F21" s="40"/>
    </row>
    <row r="22" spans="1:6" ht="82.8">
      <c r="A22" s="128"/>
      <c r="B22" s="41" t="str">
        <f>Synthèse!B30</f>
        <v>4.5</v>
      </c>
      <c r="C22" s="40" t="str">
        <f>Synthèse!C30</f>
        <v>Chaque média temporel pré-enregistré a-t-il, si nécessaire, une audiodescription synchronisée (hors cas particuliers) ?</v>
      </c>
      <c r="D22" s="41" t="s">
        <v>38</v>
      </c>
      <c r="E22" s="40" t="s">
        <v>457</v>
      </c>
      <c r="F22" s="40"/>
    </row>
    <row r="23" spans="1:6" ht="41.4">
      <c r="A23" s="128"/>
      <c r="B23" s="41" t="str">
        <f>Synthèse!B31</f>
        <v>4.6</v>
      </c>
      <c r="C23" s="40" t="str">
        <f>Synthèse!C31</f>
        <v>Pour chaque média temporel pré-enregistré ayant une audiodescription synchronisée, celle-ci est-elle pertinente ?</v>
      </c>
      <c r="D23" s="41" t="s">
        <v>39</v>
      </c>
      <c r="E23" s="87" t="s">
        <v>316</v>
      </c>
      <c r="F23" s="40"/>
    </row>
    <row r="24" spans="1:6" ht="28.8">
      <c r="A24" s="128"/>
      <c r="B24" s="41" t="str">
        <f>Synthèse!B32</f>
        <v>4.7</v>
      </c>
      <c r="C24" s="40" t="str">
        <f>Synthèse!C32</f>
        <v>Chaque média temporel est-il clairement identifiable (hors cas particuliers) ?</v>
      </c>
      <c r="D24" s="41" t="s">
        <v>38</v>
      </c>
      <c r="E24" s="40" t="s">
        <v>376</v>
      </c>
      <c r="F24" s="40"/>
    </row>
    <row r="25" spans="1:6" ht="41.4">
      <c r="A25" s="128"/>
      <c r="B25" s="41" t="str">
        <f>Synthèse!B33</f>
        <v>4.8</v>
      </c>
      <c r="C25" s="40" t="str">
        <f>Synthèse!C33</f>
        <v>Chaque média non temporel a-t-il, si nécessaire, une alternative (hors cas particuliers) ?</v>
      </c>
      <c r="D25" s="41" t="s">
        <v>39</v>
      </c>
      <c r="E25" s="40"/>
      <c r="F25" s="40"/>
    </row>
    <row r="26" spans="1:6" ht="41.4">
      <c r="A26" s="128"/>
      <c r="B26" s="41" t="str">
        <f>Synthèse!B34</f>
        <v>4.9</v>
      </c>
      <c r="C26" s="40" t="str">
        <f>Synthèse!C34</f>
        <v>Pour chaque média non temporel ayant une alternative, cette alternative est-elle pertinente ?</v>
      </c>
      <c r="D26" s="41" t="s">
        <v>39</v>
      </c>
      <c r="E26" s="40"/>
      <c r="F26" s="40"/>
    </row>
    <row r="27" spans="1:6" ht="27.6">
      <c r="A27" s="128"/>
      <c r="B27" s="41" t="str">
        <f>Synthèse!B35</f>
        <v>4.10</v>
      </c>
      <c r="C27" s="40" t="str">
        <f>Synthèse!C35</f>
        <v>Chaque son déclenché automatiquement est-il contrôlable par l’utilisateur ?</v>
      </c>
      <c r="D27" s="41" t="s">
        <v>39</v>
      </c>
      <c r="E27" s="40"/>
      <c r="F27" s="40"/>
    </row>
    <row r="28" spans="1:6" ht="41.4">
      <c r="A28" s="128"/>
      <c r="B28" s="41" t="str">
        <f>Synthèse!B36</f>
        <v>4.11</v>
      </c>
      <c r="C28" s="40" t="str">
        <f>Synthèse!C36</f>
        <v>La consultation de chaque média temporel est-elle, si nécessaire, contrôlable par le clavier et tout dispositif de pointage ?</v>
      </c>
      <c r="D28" s="41" t="s">
        <v>37</v>
      </c>
      <c r="E28" s="40"/>
      <c r="F28" s="40"/>
    </row>
    <row r="29" spans="1:6" ht="41.4">
      <c r="A29" s="128"/>
      <c r="B29" s="41" t="str">
        <f>Synthèse!B37</f>
        <v>4.12</v>
      </c>
      <c r="C29" s="40" t="str">
        <f>Synthèse!C37</f>
        <v>La consultation de chaque média non temporel est-elle contrôlable par le clavier et tout dispositif de pointage ?</v>
      </c>
      <c r="D29" s="41" t="s">
        <v>39</v>
      </c>
      <c r="E29" s="40"/>
      <c r="F29" s="40"/>
    </row>
    <row r="30" spans="1:6" ht="41.4">
      <c r="A30" s="128"/>
      <c r="B30" s="41" t="str">
        <f>Synthèse!B38</f>
        <v>4.13</v>
      </c>
      <c r="C30" s="40" t="str">
        <f>Synthèse!C38</f>
        <v>Chaque média temporel et non temporel est-il compatible avec les technologies d’assistance (hors cas particuliers) ?</v>
      </c>
      <c r="D30" s="41" t="s">
        <v>39</v>
      </c>
      <c r="E30" s="40"/>
      <c r="F30" s="40"/>
    </row>
    <row r="31" spans="1:6" ht="27.6">
      <c r="A31" s="128" t="str">
        <f>Synthèse!A40</f>
        <v>Tableaux</v>
      </c>
      <c r="B31" s="10" t="str">
        <f>Synthèse!B40</f>
        <v>5.1</v>
      </c>
      <c r="C31" s="2" t="str">
        <f>Synthèse!C40</f>
        <v>Chaque tableau de données complexe a-t-il un résumé ?</v>
      </c>
      <c r="D31" s="10" t="s">
        <v>39</v>
      </c>
      <c r="E31" s="2"/>
      <c r="F31" s="2"/>
    </row>
    <row r="32" spans="1:6" ht="27.6">
      <c r="A32" s="128"/>
      <c r="B32" s="10" t="str">
        <f>Synthèse!B41</f>
        <v>5.2</v>
      </c>
      <c r="C32" s="2" t="str">
        <f>Synthèse!C41</f>
        <v>Pour chaque tableau de données complexe ayant un résumé, celui-ci est-il pertinent ?</v>
      </c>
      <c r="D32" s="10" t="s">
        <v>39</v>
      </c>
      <c r="E32" s="2"/>
      <c r="F32" s="2"/>
    </row>
    <row r="33" spans="1:6" ht="41.4">
      <c r="A33" s="128"/>
      <c r="B33" s="10" t="str">
        <f>Synthèse!B42</f>
        <v>5.3</v>
      </c>
      <c r="C33" s="2" t="str">
        <f>Synthèse!C42</f>
        <v>Pour chaque tableau de mise en forme, le contenu linéarisé reste-t-il compréhensible (hors cas particuliers) ?</v>
      </c>
      <c r="D33" s="10" t="s">
        <v>39</v>
      </c>
      <c r="E33" s="2"/>
      <c r="F33" s="2"/>
    </row>
    <row r="34" spans="1:6" ht="127.8">
      <c r="A34" s="128"/>
      <c r="B34" s="10" t="str">
        <f>Synthèse!B43</f>
        <v>5.4</v>
      </c>
      <c r="C34" s="2" t="str">
        <f>Synthèse!C43</f>
        <v>Pour chaque tableau de données ayant un titre, le titre est-il correctement associé au tableau de données ?</v>
      </c>
      <c r="D34" s="10" t="s">
        <v>38</v>
      </c>
      <c r="E34" s="2" t="s">
        <v>428</v>
      </c>
      <c r="F34" s="2"/>
    </row>
    <row r="35" spans="1:6" ht="27.6">
      <c r="A35" s="128"/>
      <c r="B35" s="10" t="str">
        <f>Synthèse!B44</f>
        <v>5.5</v>
      </c>
      <c r="C35" s="2" t="str">
        <f>Synthèse!C44</f>
        <v>Pour chaque tableau de données ayant un titre, celui-ci est-il pertinent ?</v>
      </c>
      <c r="D35" s="10" t="s">
        <v>39</v>
      </c>
      <c r="E35" s="6"/>
      <c r="F35" s="6"/>
    </row>
    <row r="36" spans="1:6" ht="240.6">
      <c r="A36" s="128"/>
      <c r="B36" s="10" t="str">
        <f>Synthèse!B45</f>
        <v>5.6</v>
      </c>
      <c r="C36" s="2" t="str">
        <f>Synthèse!C45</f>
        <v>Pour chaque tableau de données, chaque en-tête de colonnes et chaque en-tête de lignes sont-ils correctement déclarés ?</v>
      </c>
      <c r="D36" s="10" t="s">
        <v>38</v>
      </c>
      <c r="E36" s="6" t="s">
        <v>427</v>
      </c>
      <c r="F36" s="6"/>
    </row>
    <row r="37" spans="1:6" ht="55.2">
      <c r="A37" s="128"/>
      <c r="B37" s="10" t="str">
        <f>Synthèse!B46</f>
        <v>5.7</v>
      </c>
      <c r="C37" s="2" t="str">
        <f>Synthèse!C46</f>
        <v>Pour chaque tableau de données, la technique appropriée permettant d’associer chaque cellule avec ses en-têtes est-elle utilisée (hors cas particuliers) ?</v>
      </c>
      <c r="D37" s="10" t="s">
        <v>38</v>
      </c>
      <c r="E37" s="6" t="s">
        <v>367</v>
      </c>
      <c r="F37" s="6"/>
    </row>
    <row r="38" spans="1:6" ht="41.4">
      <c r="A38" s="128"/>
      <c r="B38" s="10" t="str">
        <f>Synthèse!B47</f>
        <v>5.8</v>
      </c>
      <c r="C38" s="2" t="str">
        <f>Synthèse!C47</f>
        <v>Chaque tableau de mise en forme ne doit pas utiliser d’éléments propres aux tableaux de données. Cette règle est-elle respectée ?</v>
      </c>
      <c r="D38" s="10" t="s">
        <v>39</v>
      </c>
      <c r="E38" s="6"/>
      <c r="F38" s="6"/>
    </row>
    <row r="39" spans="1:6" ht="127.2">
      <c r="A39" s="128" t="str">
        <f>Synthèse!A49</f>
        <v>Liens</v>
      </c>
      <c r="B39" s="41" t="str">
        <f>Synthèse!B49</f>
        <v>6.1</v>
      </c>
      <c r="C39" s="40" t="str">
        <f>Synthèse!C49</f>
        <v>Chaque lien est-il explicite (hors cas particuliers) ?</v>
      </c>
      <c r="D39" s="41" t="s">
        <v>38</v>
      </c>
      <c r="E39" s="40" t="s">
        <v>415</v>
      </c>
      <c r="F39" s="40"/>
    </row>
    <row r="40" spans="1:6" ht="27.6">
      <c r="A40" s="128"/>
      <c r="B40" s="41" t="str">
        <f>Synthèse!B50</f>
        <v>6.2</v>
      </c>
      <c r="C40" s="40" t="str">
        <f>Synthèse!C50</f>
        <v>Dans chaque page web, chaque lien, à l’exception des ancres, a-t-il un intitulé ?</v>
      </c>
      <c r="D40" s="41" t="s">
        <v>37</v>
      </c>
      <c r="E40" s="40"/>
      <c r="F40" s="40"/>
    </row>
    <row r="41" spans="1:6" ht="27.6">
      <c r="A41" s="128" t="str">
        <f>Synthèse!A52</f>
        <v>Scripts</v>
      </c>
      <c r="B41" s="10" t="str">
        <f>Synthèse!B52</f>
        <v>7.1</v>
      </c>
      <c r="C41" s="2" t="str">
        <f>Synthèse!C52</f>
        <v>Chaque script est-il, si nécessaire, compatible avec les technologies d’assistance ?</v>
      </c>
      <c r="D41" s="10" t="s">
        <v>37</v>
      </c>
      <c r="E41" s="6"/>
      <c r="F41" s="6"/>
    </row>
    <row r="42" spans="1:6" ht="27.6">
      <c r="A42" s="128"/>
      <c r="B42" s="10" t="str">
        <f>Synthèse!B53</f>
        <v>7.2</v>
      </c>
      <c r="C42" s="2" t="str">
        <f>Synthèse!C53</f>
        <v>Pour chaque script ayant une alternative, cette alternative est-elle pertinente ?</v>
      </c>
      <c r="D42" s="10" t="s">
        <v>39</v>
      </c>
      <c r="E42" s="6"/>
      <c r="F42" s="6"/>
    </row>
    <row r="43" spans="1:6" ht="41.4">
      <c r="A43" s="128"/>
      <c r="B43" s="10" t="str">
        <f>Synthèse!B54</f>
        <v>7.3</v>
      </c>
      <c r="C43" s="2" t="str">
        <f>Synthèse!C54</f>
        <v>Chaque script est-il contrôlable par le clavier et par tout dispositif de pointage (hors cas particuliers) ?</v>
      </c>
      <c r="D43" s="10" t="s">
        <v>37</v>
      </c>
      <c r="E43" s="6"/>
      <c r="F43" s="6"/>
    </row>
    <row r="44" spans="1:6" ht="41.4">
      <c r="A44" s="128"/>
      <c r="B44" s="10" t="str">
        <f>Synthèse!B55</f>
        <v>7.4</v>
      </c>
      <c r="C44" s="2" t="str">
        <f>Synthèse!C55</f>
        <v>Pour chaque script qui initie un changement de contexte, l’utilisateur est-il averti ou en a-t-il le contrôle ?</v>
      </c>
      <c r="D44" s="10" t="s">
        <v>39</v>
      </c>
      <c r="E44" s="6"/>
      <c r="F44" s="6"/>
    </row>
    <row r="45" spans="1:6" ht="41.4">
      <c r="A45" s="128"/>
      <c r="B45" s="10" t="str">
        <f>Synthèse!B56</f>
        <v>7.5</v>
      </c>
      <c r="C45" s="2" t="str">
        <f>Synthèse!C56</f>
        <v>Dans chaque page web, les messages de statut sont-ils correctement restitués par les technologies d’assistance ?</v>
      </c>
      <c r="D45" s="10" t="s">
        <v>39</v>
      </c>
      <c r="E45" s="6"/>
      <c r="F45" s="6"/>
    </row>
    <row r="46" spans="1:6" ht="30" customHeight="1">
      <c r="A46" s="128" t="str">
        <f>Synthèse!A58</f>
        <v>Éléments obligatoires</v>
      </c>
      <c r="B46" s="41" t="str">
        <f>Synthèse!B58</f>
        <v>8.1</v>
      </c>
      <c r="C46" s="40" t="str">
        <f>Synthèse!C58</f>
        <v>Chaque page web est-elle définie par un type de document ?</v>
      </c>
      <c r="D46" s="41" t="s">
        <v>37</v>
      </c>
      <c r="E46" s="40"/>
      <c r="F46" s="40"/>
    </row>
    <row r="47" spans="1:6" ht="41.4">
      <c r="A47" s="128"/>
      <c r="B47" s="41" t="str">
        <f>Synthèse!B59</f>
        <v>8.2</v>
      </c>
      <c r="C47" s="40" t="str">
        <f>Synthèse!C59</f>
        <v>Pour chaque page web, le code source généré est-il valide selon le type de document spécifié (hors cas particuliers) ?</v>
      </c>
      <c r="D47" s="41" t="s">
        <v>38</v>
      </c>
      <c r="E47" s="40" t="s">
        <v>321</v>
      </c>
      <c r="F47" s="40"/>
    </row>
    <row r="48" spans="1:6" ht="27.6">
      <c r="A48" s="128"/>
      <c r="B48" s="41" t="str">
        <f>Synthèse!B60</f>
        <v>8.3</v>
      </c>
      <c r="C48" s="40" t="str">
        <f>Synthèse!C60</f>
        <v>Dans chaque page web, la langue par défaut est-elle présente ?</v>
      </c>
      <c r="D48" s="41" t="s">
        <v>37</v>
      </c>
      <c r="E48" s="40"/>
      <c r="F48" s="40"/>
    </row>
    <row r="49" spans="1:6" ht="27.6">
      <c r="A49" s="128"/>
      <c r="B49" s="41" t="str">
        <f>Synthèse!B61</f>
        <v>8.4</v>
      </c>
      <c r="C49" s="40" t="str">
        <f>Synthèse!C61</f>
        <v>Pour chaque page web ayant une langue par défaut, le code de langue est-il pertinent ?</v>
      </c>
      <c r="D49" s="41" t="s">
        <v>37</v>
      </c>
      <c r="E49" s="40"/>
      <c r="F49" s="40"/>
    </row>
    <row r="50" spans="1:6">
      <c r="A50" s="128"/>
      <c r="B50" s="41" t="str">
        <f>Synthèse!B62</f>
        <v>8.5</v>
      </c>
      <c r="C50" s="40" t="str">
        <f>Synthèse!C62</f>
        <v>Chaque page web a-t-elle un titre de page ?</v>
      </c>
      <c r="D50" s="41" t="s">
        <v>37</v>
      </c>
      <c r="E50" s="40"/>
      <c r="F50" s="40"/>
    </row>
    <row r="51" spans="1:6" ht="27.6">
      <c r="A51" s="128"/>
      <c r="B51" s="41" t="str">
        <f>Synthèse!B63</f>
        <v>8.6</v>
      </c>
      <c r="C51" s="40" t="str">
        <f>Synthèse!C63</f>
        <v>Pour chaque page web ayant un titre de page, ce titre est-il pertinent ?</v>
      </c>
      <c r="D51" s="41" t="s">
        <v>37</v>
      </c>
      <c r="E51" s="40"/>
      <c r="F51" s="40"/>
    </row>
    <row r="52" spans="1:6" ht="41.4">
      <c r="A52" s="128"/>
      <c r="B52" s="41" t="str">
        <f>Synthèse!B64</f>
        <v>8.7</v>
      </c>
      <c r="C52" s="40" t="str">
        <f>Synthèse!C64</f>
        <v>Dans chaque page web, chaque changement de langue est-il indiqué dans le code source (hors cas particuliers) ?</v>
      </c>
      <c r="D52" s="41" t="s">
        <v>39</v>
      </c>
      <c r="E52" s="40"/>
      <c r="F52" s="40"/>
    </row>
    <row r="53" spans="1:6" ht="42.6">
      <c r="A53" s="128"/>
      <c r="B53" s="41" t="str">
        <f>Synthèse!B65</f>
        <v>8.8</v>
      </c>
      <c r="C53" s="40" t="str">
        <f>Synthèse!C65</f>
        <v>Dans chaque page web, le code de langue de chaque changement de langue est-il valide et pertinent ?</v>
      </c>
      <c r="D53" s="41" t="s">
        <v>38</v>
      </c>
      <c r="E53" s="40" t="s">
        <v>414</v>
      </c>
      <c r="F53" s="40"/>
    </row>
    <row r="54" spans="1:6" ht="55.8">
      <c r="A54" s="128"/>
      <c r="B54" s="41" t="str">
        <f>Synthèse!B66</f>
        <v>8.9</v>
      </c>
      <c r="C54" s="40" t="str">
        <f>Synthèse!C66</f>
        <v>Dans chaque page web, les balises ne doivent pas être utilisées uniquement à des fins de présentation. Cette règle est-elle respectée ?</v>
      </c>
      <c r="D54" s="41" t="s">
        <v>38</v>
      </c>
      <c r="E54" s="40" t="s">
        <v>341</v>
      </c>
      <c r="F54" s="40"/>
    </row>
    <row r="55" spans="1:6" ht="27.6">
      <c r="A55" s="128"/>
      <c r="B55" s="41" t="str">
        <f>Synthèse!B67</f>
        <v>8.10</v>
      </c>
      <c r="C55" s="40" t="str">
        <f>Synthèse!C67</f>
        <v>Dans chaque page web, les changements du sens de lecture sont-ils signalés ?</v>
      </c>
      <c r="D55" s="41" t="s">
        <v>39</v>
      </c>
      <c r="E55" s="40"/>
      <c r="F55" s="40"/>
    </row>
    <row r="56" spans="1:6" ht="28.2">
      <c r="A56" s="128" t="str">
        <f>Synthèse!A69</f>
        <v>Structure</v>
      </c>
      <c r="B56" s="64" t="str">
        <f>Synthèse!B69</f>
        <v>9.1</v>
      </c>
      <c r="C56" s="44" t="str">
        <f>Synthèse!C69</f>
        <v>Dans chaque page web, l’information est-elle structurée par l’utilisation appropriée de titres ?</v>
      </c>
      <c r="D56" s="64" t="s">
        <v>38</v>
      </c>
      <c r="E56" s="44" t="s">
        <v>413</v>
      </c>
      <c r="F56" s="44"/>
    </row>
    <row r="57" spans="1:6" ht="41.4">
      <c r="A57" s="128"/>
      <c r="B57" s="64" t="str">
        <f>Synthèse!B70</f>
        <v>9.2</v>
      </c>
      <c r="C57" s="44" t="str">
        <f>Synthèse!C70</f>
        <v>Dans chaque page web, la structure du document est-elle cohérente (hors cas particuliers) ?</v>
      </c>
      <c r="D57" s="64" t="s">
        <v>38</v>
      </c>
      <c r="E57" s="44" t="s">
        <v>321</v>
      </c>
      <c r="F57" s="44"/>
    </row>
    <row r="58" spans="1:6" ht="199.2">
      <c r="A58" s="128"/>
      <c r="B58" s="64" t="str">
        <f>Synthèse!B71</f>
        <v>9.3</v>
      </c>
      <c r="C58" s="44" t="str">
        <f>Synthèse!C71</f>
        <v>Dans chaque page web, chaque liste est-elle correctement structurée ?</v>
      </c>
      <c r="D58" s="64" t="s">
        <v>38</v>
      </c>
      <c r="E58" s="44" t="s">
        <v>412</v>
      </c>
      <c r="F58" s="44"/>
    </row>
    <row r="59" spans="1:6" ht="27.6">
      <c r="A59" s="128"/>
      <c r="B59" s="64" t="str">
        <f>Synthèse!B72</f>
        <v>9.4</v>
      </c>
      <c r="C59" s="44" t="str">
        <f>Synthèse!C72</f>
        <v>Dans chaque page web, chaque citation est-elle correctement indiquée ?</v>
      </c>
      <c r="D59" s="64" t="s">
        <v>39</v>
      </c>
      <c r="E59" s="44"/>
      <c r="F59" s="44"/>
    </row>
    <row r="60" spans="1:6" ht="98.4">
      <c r="A60" s="128" t="str">
        <f>Synthèse!A74</f>
        <v>Présentation</v>
      </c>
      <c r="B60" s="41" t="str">
        <f>Synthèse!B74</f>
        <v>10.1</v>
      </c>
      <c r="C60" s="40" t="str">
        <f>Synthèse!C74</f>
        <v>Dans le site web, des feuilles de styles sont-elles utilisées pour contrôler la présentation de l’information ?</v>
      </c>
      <c r="D60" s="41" t="s">
        <v>38</v>
      </c>
      <c r="E60" s="40" t="s">
        <v>416</v>
      </c>
      <c r="F60" s="40"/>
    </row>
    <row r="61" spans="1:6" ht="41.4">
      <c r="A61" s="128"/>
      <c r="B61" s="41" t="str">
        <f>Synthèse!B75</f>
        <v>10.2</v>
      </c>
      <c r="C61" s="40" t="str">
        <f>Synthèse!C75</f>
        <v>Dans chaque page web, le contenu visible reste-t-il présent lorsque les feuilles de styles sont désactivées ?</v>
      </c>
      <c r="D61" s="41" t="s">
        <v>37</v>
      </c>
      <c r="E61" s="40"/>
      <c r="F61" s="40"/>
    </row>
    <row r="62" spans="1:6" ht="41.4">
      <c r="A62" s="128"/>
      <c r="B62" s="41" t="str">
        <f>Synthèse!B76</f>
        <v>10.3</v>
      </c>
      <c r="C62" s="40" t="str">
        <f>Synthèse!C76</f>
        <v>Dans chaque page web, l’information reste-t-elle compréhensible lorsque les feuilles de styles sont désactivées ?</v>
      </c>
      <c r="D62" s="41" t="s">
        <v>37</v>
      </c>
      <c r="E62" s="40"/>
      <c r="F62" s="40"/>
    </row>
    <row r="63" spans="1:6" ht="55.2">
      <c r="A63" s="128"/>
      <c r="B63" s="41" t="str">
        <f>Synthèse!B77</f>
        <v>10.4</v>
      </c>
      <c r="C63" s="40" t="str">
        <f>Synthèse!C77</f>
        <v>Dans chaque page web, le texte reste-t-il lisible lorsque la taille des caractères est augmentée jusqu’à 200%, au moins (hors cas particuliers) ?</v>
      </c>
      <c r="D63" s="41" t="s">
        <v>37</v>
      </c>
      <c r="E63" s="40"/>
      <c r="F63" s="40"/>
    </row>
    <row r="64" spans="1:6" ht="41.4">
      <c r="A64" s="128"/>
      <c r="B64" s="41" t="str">
        <f>Synthèse!B78</f>
        <v>10.5</v>
      </c>
      <c r="C64" s="40" t="str">
        <f>Synthèse!C78</f>
        <v>Dans chaque page web, les déclarations CSS de couleurs de fond d’élément et de police sont-elles correctement utilisées ?</v>
      </c>
      <c r="D64" s="41" t="s">
        <v>37</v>
      </c>
      <c r="E64" s="40"/>
      <c r="F64" s="40"/>
    </row>
    <row r="65" spans="1:6" ht="41.4">
      <c r="A65" s="128"/>
      <c r="B65" s="41" t="str">
        <f>Synthèse!B79</f>
        <v>10.6</v>
      </c>
      <c r="C65" s="40" t="str">
        <f>Synthèse!C79</f>
        <v>Dans chaque page web, chaque lien dont la nature n’est pas évidente est-il visible par rapport au texte environnant ?</v>
      </c>
      <c r="D65" s="41" t="s">
        <v>37</v>
      </c>
      <c r="E65" s="40"/>
      <c r="F65" s="40"/>
    </row>
    <row r="66" spans="1:6" ht="41.4">
      <c r="A66" s="128"/>
      <c r="B66" s="41" t="str">
        <f>Synthèse!B80</f>
        <v>10.7</v>
      </c>
      <c r="C66" s="40" t="str">
        <f>Synthèse!C80</f>
        <v>Dans chaque page web, pour chaque élément recevant le focus, la prise de focus est-elle visible ?</v>
      </c>
      <c r="D66" s="41" t="s">
        <v>38</v>
      </c>
      <c r="E66" s="40" t="s">
        <v>321</v>
      </c>
      <c r="F66" s="40"/>
    </row>
    <row r="67" spans="1:6" ht="41.4">
      <c r="A67" s="128"/>
      <c r="B67" s="41" t="str">
        <f>Synthèse!B81</f>
        <v>10.8</v>
      </c>
      <c r="C67" s="40" t="str">
        <f>Synthèse!C81</f>
        <v>Pour chaque page web, les contenus cachés ont-ils vocation à être ignorés par les technologies d’assistance ?</v>
      </c>
      <c r="D67" s="41" t="s">
        <v>38</v>
      </c>
      <c r="E67" s="40" t="s">
        <v>342</v>
      </c>
      <c r="F67" s="40"/>
    </row>
    <row r="68" spans="1:6" ht="41.4">
      <c r="A68" s="128"/>
      <c r="B68" s="41" t="str">
        <f>Synthèse!B82</f>
        <v>10.9</v>
      </c>
      <c r="C68" s="40" t="str">
        <f>Synthèse!C82</f>
        <v>Dans chaque page web, l’information ne doit pas être donnée uniquement par la forme, taille ou position. Cette règle est-elle respectée ?</v>
      </c>
      <c r="D68" s="41" t="s">
        <v>37</v>
      </c>
      <c r="E68" s="40"/>
      <c r="F68" s="40"/>
    </row>
    <row r="69" spans="1:6" ht="55.2">
      <c r="A69" s="128"/>
      <c r="B69" s="41" t="str">
        <f>Synthèse!B83</f>
        <v>10.10</v>
      </c>
      <c r="C69" s="40" t="str">
        <f>Synthèse!C83</f>
        <v>Dans chaque page web, l’information ne doit pas être donnée par la forme, taille ou position uniquement. Cette règle est-elle implémentée de façon pertinente ?</v>
      </c>
      <c r="D69" s="41" t="s">
        <v>37</v>
      </c>
      <c r="E69" s="40"/>
      <c r="F69" s="40"/>
    </row>
    <row r="70" spans="1:6" ht="82.8">
      <c r="A70" s="128"/>
      <c r="B70" s="41" t="str">
        <f>Synthèse!B84</f>
        <v>10.11</v>
      </c>
      <c r="C70" s="40" t="str">
        <f>Synthèse!C84</f>
        <v>Pour chaque page web, les contenus peuvent-ils être présentés sans avoir recours à un défilement vertical pour une fenêtre ayant une hauteur de 256px ou à un défilement horizontal pour une fenêtre ayant une largeur de 320px (hors cas particuliers) ?</v>
      </c>
      <c r="D70" s="41" t="s">
        <v>37</v>
      </c>
      <c r="E70" s="40"/>
      <c r="F70" s="40"/>
    </row>
    <row r="71" spans="1:6" ht="69">
      <c r="A71" s="128"/>
      <c r="B71" s="41" t="str">
        <f>Synthèse!B85</f>
        <v>10.12</v>
      </c>
      <c r="C71" s="40" t="str">
        <f>Synthèse!C85</f>
        <v>Dans chaque page web, les propriétés d’espacement du texte peuvent-elles être redéfinies par l’utilisateur sans perte de contenu ou de fonctionnalité (hors cas particuliers) ?</v>
      </c>
      <c r="D71" s="41" t="s">
        <v>37</v>
      </c>
      <c r="E71" s="40"/>
      <c r="F71" s="40"/>
    </row>
    <row r="72" spans="1:6" ht="69">
      <c r="A72" s="128"/>
      <c r="B72" s="41" t="str">
        <f>Synthèse!B86</f>
        <v>10.13</v>
      </c>
      <c r="C72" s="40" t="str">
        <f>Synthèse!C86</f>
        <v>Dans chaque page web, les contenus additionnels apparaissant à la prise de focus ou au survol d’un composant d’interface sont-ils contrôlables par l’utilisateur (hors cas particuliers) ?</v>
      </c>
      <c r="D72" s="41" t="s">
        <v>39</v>
      </c>
      <c r="E72" s="40"/>
      <c r="F72" s="40"/>
    </row>
    <row r="73" spans="1:6" ht="55.2">
      <c r="A73" s="128"/>
      <c r="B73" s="41" t="str">
        <f>Synthèse!B87</f>
        <v>10.14</v>
      </c>
      <c r="C73" s="40" t="str">
        <f>Synthèse!C87</f>
        <v>Dans chaque page web, les contenus additionnels apparaissant via les styles CSS uniquement peuvent-ils être rendus visibles au clavier et par tout dispositif de pointage ?</v>
      </c>
      <c r="D73" s="41" t="s">
        <v>39</v>
      </c>
      <c r="E73" s="40"/>
      <c r="F73" s="40"/>
    </row>
    <row r="74" spans="1:6" ht="27.6">
      <c r="A74" s="128" t="str">
        <f>Synthèse!A89</f>
        <v>Formulaires</v>
      </c>
      <c r="B74" s="10" t="str">
        <f>Synthèse!B89</f>
        <v>11.1</v>
      </c>
      <c r="C74" s="2" t="str">
        <f>Synthèse!C89</f>
        <v>Chaque champ de formulaire a-t-il une étiquette ?</v>
      </c>
      <c r="D74" s="10" t="s">
        <v>39</v>
      </c>
      <c r="E74" s="2"/>
      <c r="F74" s="2"/>
    </row>
    <row r="75" spans="1:6" ht="41.4">
      <c r="A75" s="128"/>
      <c r="B75" s="10" t="str">
        <f>Synthèse!B90</f>
        <v>11.2</v>
      </c>
      <c r="C75" s="2" t="str">
        <f>Synthèse!C90</f>
        <v>Chaque étiquette associée à un champ de formulaire est-elle pertinente (hors cas particuliers) ?</v>
      </c>
      <c r="D75" s="10" t="s">
        <v>39</v>
      </c>
      <c r="E75" s="2"/>
      <c r="F75" s="2"/>
    </row>
    <row r="76" spans="1:6" ht="69">
      <c r="A76" s="128"/>
      <c r="B76" s="10" t="str">
        <f>Synthèse!B91</f>
        <v>11.3</v>
      </c>
      <c r="C76" s="2" t="str">
        <f>Synthèse!C91</f>
        <v>Dans chaque formulaire, chaque étiquette associée à un champ de formulaire ayant la même fonction et répété plusieurs fois dans une même page ou dans un ensemble de pages est-elle cohérente ?</v>
      </c>
      <c r="D76" s="10" t="s">
        <v>39</v>
      </c>
      <c r="E76" s="2"/>
      <c r="F76" s="2"/>
    </row>
    <row r="77" spans="1:6" ht="41.4">
      <c r="A77" s="128"/>
      <c r="B77" s="10" t="str">
        <f>Synthèse!B92</f>
        <v>11.4</v>
      </c>
      <c r="C77" s="2" t="str">
        <f>Synthèse!C92</f>
        <v>Dans chaque formulaire, chaque étiquette de champ et son champ associé sont-ils accolés (hors cas particuliers) ?</v>
      </c>
      <c r="D77" s="10" t="s">
        <v>39</v>
      </c>
      <c r="E77" s="2"/>
      <c r="F77" s="2"/>
    </row>
    <row r="78" spans="1:6" ht="27.6">
      <c r="A78" s="128"/>
      <c r="B78" s="10" t="str">
        <f>Synthèse!B93</f>
        <v>11.5</v>
      </c>
      <c r="C78" s="2" t="str">
        <f>Synthèse!C93</f>
        <v>Dans chaque formulaire, les champs de même nature sont-ils regroupés, si nécessaire ?</v>
      </c>
      <c r="D78" s="10" t="s">
        <v>39</v>
      </c>
      <c r="E78" s="2"/>
      <c r="F78" s="2"/>
    </row>
    <row r="79" spans="1:6" ht="27.6">
      <c r="A79" s="128"/>
      <c r="B79" s="10" t="str">
        <f>Synthèse!B94</f>
        <v>11.6</v>
      </c>
      <c r="C79" s="2" t="str">
        <f>Synthèse!C94</f>
        <v>Dans chaque formulaire, chaque regroupement de champs de formulaire a-t-il une légende ?</v>
      </c>
      <c r="D79" s="10" t="s">
        <v>39</v>
      </c>
      <c r="E79" s="6"/>
      <c r="F79" s="6"/>
    </row>
    <row r="80" spans="1:6" ht="41.4">
      <c r="A80" s="128"/>
      <c r="B80" s="10" t="str">
        <f>Synthèse!B95</f>
        <v>11.7</v>
      </c>
      <c r="C80" s="2" t="str">
        <f>Synthèse!C95</f>
        <v>Dans chaque formulaire, chaque légende associée à un regroupement de champs de même nature est-elle pertinente ?</v>
      </c>
      <c r="D80" s="10" t="s">
        <v>39</v>
      </c>
      <c r="E80" s="6"/>
      <c r="F80" s="6"/>
    </row>
    <row r="81" spans="1:6" ht="41.4">
      <c r="A81" s="128"/>
      <c r="B81" s="10" t="str">
        <f>Synthèse!B96</f>
        <v>11.8</v>
      </c>
      <c r="C81" s="2" t="str">
        <f>Synthèse!C96</f>
        <v>Dans chaque formulaire, les items de même nature d’une liste de choix sont-ils regroupées de manière pertinente ?</v>
      </c>
      <c r="D81" s="10" t="s">
        <v>39</v>
      </c>
      <c r="E81" s="6"/>
      <c r="F81" s="6"/>
    </row>
    <row r="82" spans="1:6" ht="27.6">
      <c r="A82" s="128"/>
      <c r="B82" s="10" t="str">
        <f>Synthèse!B97</f>
        <v>11.9</v>
      </c>
      <c r="C82" s="2" t="str">
        <f>Synthèse!C97</f>
        <v>Dans chaque formulaire, l’intitulé de chaque bouton est-il pertinent (hors cas particuliers) ?</v>
      </c>
      <c r="D82" s="10" t="s">
        <v>39</v>
      </c>
      <c r="E82" s="6"/>
      <c r="F82" s="6"/>
    </row>
    <row r="83" spans="1:6" ht="41.4">
      <c r="A83" s="128"/>
      <c r="B83" s="10" t="str">
        <f>Synthèse!B98</f>
        <v>11.10</v>
      </c>
      <c r="C83" s="2" t="str">
        <f>Synthèse!C98</f>
        <v>Dans chaque formulaire, le contrôle de saisie est-il utilisé de manière pertinente (hors cas particuliers) ?</v>
      </c>
      <c r="D83" s="10" t="s">
        <v>39</v>
      </c>
      <c r="E83" s="6"/>
      <c r="F83" s="6"/>
    </row>
    <row r="84" spans="1:6" ht="55.2">
      <c r="A84" s="128"/>
      <c r="B84" s="10" t="str">
        <f>Synthèse!B99</f>
        <v>11.11</v>
      </c>
      <c r="C84" s="2" t="str">
        <f>Synthèse!C99</f>
        <v>Dans chaque formulaire, le contrôle de saisie est-il accompagné, si nécessaire, de suggestions facilitant la correction des erreurs de saisie ?</v>
      </c>
      <c r="D84" s="10" t="s">
        <v>39</v>
      </c>
      <c r="E84" s="6"/>
      <c r="F84" s="6"/>
    </row>
    <row r="85" spans="1:6" ht="82.8">
      <c r="A85" s="128"/>
      <c r="B85" s="10" t="str">
        <f>Synthèse!B100</f>
        <v>11.12</v>
      </c>
      <c r="C85" s="2" t="str">
        <f>Synthèse!C100</f>
        <v>Pour chaque formulaire qui modifie ou supprime des données, ou qui transmet des réponses à un test ou à un examen, ou dont la validation a des conséquences financières ou juridiques, la saisie des données vérifie-t-elle une de ces conditions ?</v>
      </c>
      <c r="D85" s="10" t="s">
        <v>39</v>
      </c>
      <c r="E85" s="6"/>
      <c r="F85" s="6"/>
    </row>
    <row r="86" spans="1:6" ht="55.2">
      <c r="A86" s="128"/>
      <c r="B86" s="10" t="str">
        <f>Synthèse!B101</f>
        <v>11.13</v>
      </c>
      <c r="C86" s="2" t="str">
        <f>Synthèse!C101</f>
        <v>La finalité d’un champ de saisie peut-elle être déduite pour faciliter le remplissage automatique des champs avec les données de l’utilisateur ?</v>
      </c>
      <c r="D86" s="10" t="s">
        <v>39</v>
      </c>
      <c r="E86" s="6"/>
      <c r="F86" s="6"/>
    </row>
    <row r="87" spans="1:6" ht="41.4">
      <c r="A87" s="128" t="str">
        <f>Synthèse!A103</f>
        <v>Navigation</v>
      </c>
      <c r="B87" s="41" t="str">
        <f>Synthèse!B103</f>
        <v>12.1</v>
      </c>
      <c r="C87" s="40" t="str">
        <f>Synthèse!C103</f>
        <v>Chaque ensemble de pages dispose-t-il de deux systèmes de navigation différents, au moins (hors cas particuliers) ?</v>
      </c>
      <c r="D87" s="41" t="s">
        <v>37</v>
      </c>
      <c r="E87" s="40"/>
      <c r="F87" s="40"/>
    </row>
    <row r="88" spans="1:6" ht="41.4">
      <c r="A88" s="128"/>
      <c r="B88" s="41" t="str">
        <f>Synthèse!B104</f>
        <v>12.2</v>
      </c>
      <c r="C88" s="40" t="str">
        <f>Synthèse!C104</f>
        <v>Dans chaque ensemble de pages, le menu et les barres de navigation sont-ils toujours à la même place (hors cas particuliers) ?</v>
      </c>
      <c r="D88" s="41" t="s">
        <v>37</v>
      </c>
      <c r="E88" s="40"/>
      <c r="F88" s="40"/>
    </row>
    <row r="89" spans="1:6">
      <c r="A89" s="128"/>
      <c r="B89" s="41" t="str">
        <f>Synthèse!B105</f>
        <v>12.3</v>
      </c>
      <c r="C89" s="40" t="str">
        <f>Synthèse!C105</f>
        <v>La page « plan du site » est-elle pertinente ?</v>
      </c>
      <c r="D89" s="41" t="s">
        <v>39</v>
      </c>
      <c r="E89" s="40"/>
      <c r="F89" s="40"/>
    </row>
    <row r="90" spans="1:6" ht="41.4">
      <c r="A90" s="128"/>
      <c r="B90" s="41" t="str">
        <f>Synthèse!B106</f>
        <v>12.4</v>
      </c>
      <c r="C90" s="40" t="str">
        <f>Synthèse!C106</f>
        <v>Dans chaque ensemble de pages, la page « plan du site » est-elle atteignable de manière identique ?</v>
      </c>
      <c r="D90" s="41" t="s">
        <v>37</v>
      </c>
      <c r="E90" s="40"/>
      <c r="F90" s="40"/>
    </row>
    <row r="91" spans="1:6" ht="41.4">
      <c r="A91" s="128"/>
      <c r="B91" s="41" t="str">
        <f>Synthèse!B107</f>
        <v>12.5</v>
      </c>
      <c r="C91" s="40" t="str">
        <f>Synthèse!C107</f>
        <v>Dans chaque ensemble de pages, le moteur de recherche est-il atteignable de manière identique ?</v>
      </c>
      <c r="D91" s="41" t="s">
        <v>37</v>
      </c>
      <c r="E91" s="40"/>
      <c r="F91" s="40"/>
    </row>
    <row r="92" spans="1:6" ht="82.8">
      <c r="A92" s="128"/>
      <c r="B92" s="41" t="str">
        <f>Synthèse!B108</f>
        <v>12.6</v>
      </c>
      <c r="C92" s="40" t="str">
        <f>Synthèse!C108</f>
        <v>Les zones de regroupement de contenus présentes dans plusieurs pages web (zones d’en-tête, de navigation principale, de contenu principal, de pied de page et de moteur de recherche) peuvent-elles être atteintes ou évitées ?</v>
      </c>
      <c r="D92" s="41" t="s">
        <v>38</v>
      </c>
      <c r="E92" s="40" t="s">
        <v>321</v>
      </c>
      <c r="F92" s="40"/>
    </row>
    <row r="93" spans="1:6" ht="41.4">
      <c r="A93" s="128"/>
      <c r="B93" s="41" t="str">
        <f>Synthèse!B109</f>
        <v>12.7</v>
      </c>
      <c r="C93" s="40" t="str">
        <f>Synthèse!C109</f>
        <v>Dans chaque page web, un lien d’évitement ou d’accès rapide à la zone de contenu principal est-il présent (hors cas particuliers) ?</v>
      </c>
      <c r="D93" s="41" t="s">
        <v>38</v>
      </c>
      <c r="E93" s="40" t="s">
        <v>321</v>
      </c>
      <c r="F93" s="40"/>
    </row>
    <row r="94" spans="1:6" ht="27.6">
      <c r="A94" s="128"/>
      <c r="B94" s="41" t="str">
        <f>Synthèse!B110</f>
        <v>12.8</v>
      </c>
      <c r="C94" s="40" t="str">
        <f>Synthèse!C110</f>
        <v>Dans chaque page web, l’ordre de tabulation est-il cohérent ?</v>
      </c>
      <c r="D94" s="41" t="s">
        <v>37</v>
      </c>
      <c r="E94" s="40"/>
      <c r="F94" s="40"/>
    </row>
    <row r="95" spans="1:6" ht="41.4">
      <c r="A95" s="128"/>
      <c r="B95" s="41" t="str">
        <f>Synthèse!B111</f>
        <v>12.9</v>
      </c>
      <c r="C95" s="40" t="str">
        <f>Synthèse!C111</f>
        <v>Dans chaque page web, la navigation ne doit pas contenir de piège au clavier. Cette règle est-elle respectée ?</v>
      </c>
      <c r="D95" s="41" t="s">
        <v>37</v>
      </c>
      <c r="E95" s="40"/>
      <c r="F95" s="40"/>
    </row>
    <row r="96" spans="1:6" ht="55.2">
      <c r="A96" s="128"/>
      <c r="B96" s="41" t="str">
        <f>Synthèse!B112</f>
        <v>12.10</v>
      </c>
      <c r="C96" s="40" t="str">
        <f>Synthèse!C112</f>
        <v>Dans chaque page web, les raccourcis clavier n’utilisant qu’une seule touche (lettre minuscule ou majuscule, ponctuation, chiffre ou symbole) sont-ils contrôlables par l’utilisateur ?</v>
      </c>
      <c r="D96" s="41" t="s">
        <v>39</v>
      </c>
      <c r="E96" s="40"/>
      <c r="F96" s="40"/>
    </row>
    <row r="97" spans="1:6" ht="69">
      <c r="A97" s="128"/>
      <c r="B97" s="41" t="str">
        <f>Synthèse!B113</f>
        <v>12.11</v>
      </c>
      <c r="C97" s="40" t="str">
        <f>Synthèse!C113</f>
        <v>Dans chaque page web, les contenus additionnels apparaissant au survol, à la prise de focus ou à l’activation d’un composant d’interface sont-ils si nécessaire atteignables au clavier ?</v>
      </c>
      <c r="D97" s="41" t="s">
        <v>39</v>
      </c>
      <c r="E97" s="40"/>
      <c r="F97" s="40"/>
    </row>
    <row r="98" spans="1:6" ht="41.4">
      <c r="A98" s="128" t="str">
        <f>Synthèse!A115</f>
        <v>Consultation</v>
      </c>
      <c r="B98" s="10" t="str">
        <f>Synthèse!B115</f>
        <v>13.1</v>
      </c>
      <c r="C98" s="2" t="str">
        <f>Synthèse!C115</f>
        <v>Pour chaque page web, l’utilisateur a-t-il le contrôle de chaque limite de temps modifiant le contenu (hors cas particuliers) ?</v>
      </c>
      <c r="D98" s="10" t="s">
        <v>39</v>
      </c>
      <c r="E98" s="2"/>
      <c r="F98" s="2"/>
    </row>
    <row r="99" spans="1:6" ht="55.2">
      <c r="A99" s="128"/>
      <c r="B99" s="10" t="str">
        <f>Synthèse!B116</f>
        <v>13.2</v>
      </c>
      <c r="C99" s="2" t="str">
        <f>Synthèse!C116</f>
        <v>Dans chaque page web, l’ouverture d’une nouvelle fenêtre ne doit pas être déclenchée sans action de l’utilisateur. Cette règle est-elle respectée ?</v>
      </c>
      <c r="D99" s="10" t="s">
        <v>37</v>
      </c>
      <c r="E99" s="2"/>
      <c r="F99" s="2"/>
    </row>
    <row r="100" spans="1:6" ht="55.2">
      <c r="A100" s="128"/>
      <c r="B100" s="10" t="str">
        <f>Synthèse!B117</f>
        <v>13.3</v>
      </c>
      <c r="C100" s="2" t="str">
        <f>Synthèse!C117</f>
        <v>Dans chaque page web, chaque document bureautique en téléchargement possède-t-il, si nécessaire, une version accessible (hors cas particuliers) ?</v>
      </c>
      <c r="D100" s="10" t="s">
        <v>39</v>
      </c>
      <c r="E100" s="2"/>
      <c r="F100" s="2"/>
    </row>
    <row r="101" spans="1:6" ht="41.4">
      <c r="A101" s="128"/>
      <c r="B101" s="10" t="str">
        <f>Synthèse!B118</f>
        <v>13.4</v>
      </c>
      <c r="C101" s="2" t="str">
        <f>Synthèse!C118</f>
        <v>Pour chaque document bureautique ayant une version accessible, cette version offre-t-elle la même information ?</v>
      </c>
      <c r="D101" s="10" t="s">
        <v>39</v>
      </c>
      <c r="E101" s="2"/>
      <c r="F101" s="2"/>
    </row>
    <row r="102" spans="1:6" ht="41.4">
      <c r="A102" s="128"/>
      <c r="B102" s="10" t="str">
        <f>Synthèse!B119</f>
        <v>13.5</v>
      </c>
      <c r="C102" s="2" t="str">
        <f>Synthèse!C119</f>
        <v>Dans chaque page web, chaque contenu cryptique (art ASCII, émoticon, syntaxe cryptique) a-t-il une alternative ?</v>
      </c>
      <c r="D102" s="10" t="s">
        <v>39</v>
      </c>
      <c r="E102" s="2"/>
      <c r="F102" s="2"/>
    </row>
    <row r="103" spans="1:6" ht="55.2">
      <c r="A103" s="128"/>
      <c r="B103" s="10" t="str">
        <f>Synthèse!B120</f>
        <v>13.6</v>
      </c>
      <c r="C103" s="2" t="str">
        <f>Synthèse!C120</f>
        <v>Dans chaque page web, pour chaque contenu cryptique (art ASCII, émoticon, syntaxe cryptique) ayant une alternative, cette alternative est-elle pertinente ?</v>
      </c>
      <c r="D103" s="10" t="s">
        <v>39</v>
      </c>
      <c r="E103" s="2"/>
      <c r="F103" s="2"/>
    </row>
    <row r="104" spans="1:6" ht="41.4">
      <c r="A104" s="128"/>
      <c r="B104" s="10" t="str">
        <f>Synthèse!B121</f>
        <v>13.7</v>
      </c>
      <c r="C104" s="2" t="str">
        <f>Synthèse!C121</f>
        <v>Dans chaque page web, les changements brusques de luminosité ou les effets de flash sont-ils correctement utilisés ?</v>
      </c>
      <c r="D104" s="10" t="s">
        <v>39</v>
      </c>
      <c r="E104" s="2"/>
      <c r="F104" s="2"/>
    </row>
    <row r="105" spans="1:6" ht="41.4">
      <c r="A105" s="128"/>
      <c r="B105" s="10" t="str">
        <f>Synthèse!B122</f>
        <v>13.8</v>
      </c>
      <c r="C105" s="2" t="str">
        <f>Synthèse!C122</f>
        <v>Dans chaque page web, chaque contenu en mouvement ou clignotant est-il contrôlable par l’utilisateur ?</v>
      </c>
      <c r="D105" s="10" t="s">
        <v>39</v>
      </c>
      <c r="E105" s="2"/>
      <c r="F105" s="2"/>
    </row>
    <row r="106" spans="1:6" ht="55.2">
      <c r="A106" s="128"/>
      <c r="B106" s="10" t="str">
        <f>Synthèse!B123</f>
        <v>13.9</v>
      </c>
      <c r="C106" s="2" t="str">
        <f>Synthèse!C123</f>
        <v>Dans chaque page web, le contenu proposé est-il consultable quelle que soit l’orientation de l’écran (portait ou paysage) (hors cas particuliers) ?</v>
      </c>
      <c r="D106" s="10" t="s">
        <v>37</v>
      </c>
      <c r="E106" s="2"/>
      <c r="F106" s="2"/>
    </row>
    <row r="107" spans="1:6" ht="69">
      <c r="A107" s="128"/>
      <c r="B107" s="10" t="str">
        <f>Synthèse!B124</f>
        <v>13.10</v>
      </c>
      <c r="C107" s="2" t="str">
        <f>Synthèse!C124</f>
        <v>Dans chaque page web, les fonctionnalités utilisables ou disponibles au moyen d’un geste complexe peuvent-elles être également disponibles au moyen d’un geste simple (hors cas particuliers) ?</v>
      </c>
      <c r="D107" s="10" t="s">
        <v>39</v>
      </c>
      <c r="E107" s="2"/>
      <c r="F107" s="2"/>
    </row>
    <row r="108" spans="1:6" ht="69">
      <c r="A108" s="128"/>
      <c r="B108" s="10" t="str">
        <f>Synthèse!B125</f>
        <v>13.11</v>
      </c>
      <c r="C108" s="2" t="str">
        <f>Synthèse!C125</f>
        <v>Dans chaque page web, les actions déclenchées au moyen d’un dispositif de pointage sur un point unique de l’écran peuvent-elles faire l’objet d’une annulation (hors cas particuliers) ?</v>
      </c>
      <c r="D108" s="10" t="s">
        <v>37</v>
      </c>
      <c r="E108" s="2"/>
      <c r="F108" s="2"/>
    </row>
    <row r="109" spans="1:6" ht="55.2">
      <c r="A109" s="128"/>
      <c r="B109" s="10" t="str">
        <f>Synthèse!B126</f>
        <v>13.12</v>
      </c>
      <c r="C109" s="2" t="str">
        <f>Synthèse!C126</f>
        <v>Dans chaque page web, les fonctionnalités qui impliquent un mouvement de l’appareil ou vers l’appareil peuvent-elles être satisfaites de manière alternative (hors cas particuliers) ?</v>
      </c>
      <c r="D109" s="10" t="s">
        <v>39</v>
      </c>
      <c r="E109" s="2"/>
      <c r="F109" s="2"/>
    </row>
  </sheetData>
  <autoFilter ref="D3:D109" xr:uid="{8C991C41-6E55-DB45-9489-1318271A70CA}"/>
  <mergeCells count="13">
    <mergeCell ref="A87:A97"/>
    <mergeCell ref="A98:A109"/>
    <mergeCell ref="A31:A38"/>
    <mergeCell ref="A39:A40"/>
    <mergeCell ref="A41:A45"/>
    <mergeCell ref="A46:A55"/>
    <mergeCell ref="A56:A59"/>
    <mergeCell ref="A60:A73"/>
    <mergeCell ref="A18:A30"/>
    <mergeCell ref="A13:A14"/>
    <mergeCell ref="A15:A17"/>
    <mergeCell ref="A4:A12"/>
    <mergeCell ref="A74:A86"/>
  </mergeCells>
  <conditionalFormatting sqref="D94:D109 D4:D92">
    <cfRule type="cellIs" dxfId="29" priority="7" stopIfTrue="1" operator="equal">
      <formula>"C"</formula>
    </cfRule>
  </conditionalFormatting>
  <conditionalFormatting sqref="D94:D109 D4:D92">
    <cfRule type="cellIs" dxfId="28" priority="9" stopIfTrue="1" operator="equal">
      <formula>"NA"</formula>
    </cfRule>
  </conditionalFormatting>
  <conditionalFormatting sqref="D94:D109 D4:D92">
    <cfRule type="cellIs" dxfId="27" priority="6" stopIfTrue="1" operator="equal">
      <formula>"NCT"</formula>
    </cfRule>
    <cfRule type="cellIs" dxfId="26" priority="8" stopIfTrue="1" operator="equal">
      <formula>"NC"</formula>
    </cfRule>
  </conditionalFormatting>
  <conditionalFormatting sqref="D94:D109 D4:D92">
    <cfRule type="cellIs" dxfId="25" priority="10" stopIfTrue="1" operator="equal">
      <formula>"NT"</formula>
    </cfRule>
  </conditionalFormatting>
  <conditionalFormatting sqref="D93">
    <cfRule type="cellIs" dxfId="24" priority="2" stopIfTrue="1" operator="equal">
      <formula>"C"</formula>
    </cfRule>
  </conditionalFormatting>
  <conditionalFormatting sqref="D93">
    <cfRule type="cellIs" dxfId="23" priority="4" stopIfTrue="1" operator="equal">
      <formula>"NA"</formula>
    </cfRule>
  </conditionalFormatting>
  <conditionalFormatting sqref="D93">
    <cfRule type="cellIs" dxfId="22" priority="1" stopIfTrue="1" operator="equal">
      <formula>"NCT"</formula>
    </cfRule>
    <cfRule type="cellIs" dxfId="21" priority="3" stopIfTrue="1" operator="equal">
      <formula>"NC"</formula>
    </cfRule>
  </conditionalFormatting>
  <conditionalFormatting sqref="D93">
    <cfRule type="cellIs" dxfId="20" priority="5" stopIfTrue="1" operator="equal">
      <formula>"NT"</formula>
    </cfRule>
  </conditionalFormatting>
  <dataValidations count="2">
    <dataValidation type="list" showErrorMessage="1" sqref="D94:D109 D4:D92" xr:uid="{00000000-0002-0000-1100-000000000000}">
      <formula1>"C,NC,NA,NT"</formula1>
    </dataValidation>
    <dataValidation type="list" showErrorMessage="1" sqref="D93" xr:uid="{C6A8FB0A-4A1C-424A-A438-16513E752E57}">
      <formula1>"C,NC,NCT,NA,NT"</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MH109"/>
  <sheetViews>
    <sheetView zoomScaleNormal="100" workbookViewId="0">
      <pane xSplit="4" ySplit="3" topLeftCell="E4" activePane="bottomRight" state="frozen"/>
      <selection activeCell="D107" sqref="D107"/>
      <selection pane="topRight" activeCell="D107" sqref="D107"/>
      <selection pane="bottomLeft" activeCell="D107" sqref="D107"/>
      <selection pane="bottomRight" activeCell="E6" sqref="E6"/>
    </sheetView>
  </sheetViews>
  <sheetFormatPr baseColWidth="10" defaultColWidth="10.81640625" defaultRowHeight="13.8"/>
  <cols>
    <col min="1" max="1" width="3.81640625" style="1" customWidth="1"/>
    <col min="2" max="2" width="5.36328125" style="14" customWidth="1"/>
    <col min="3" max="3" width="35.81640625" style="9" customWidth="1"/>
    <col min="4" max="4" width="6.453125" style="14" customWidth="1"/>
    <col min="5" max="5" width="80.81640625" style="9" customWidth="1"/>
    <col min="6" max="6" width="33.81640625" style="9" customWidth="1"/>
    <col min="7" max="1016" width="14.1796875" style="9" customWidth="1"/>
    <col min="1017" max="1022" width="14.1796875" style="1" customWidth="1"/>
    <col min="1023" max="1023" width="10.81640625" style="1" customWidth="1"/>
    <col min="1024" max="16384" width="10.81640625" style="1"/>
  </cols>
  <sheetData>
    <row r="1" spans="1:1022" s="11" customFormat="1">
      <c r="A1" s="20" t="str">
        <f>Périmètre!B23</f>
        <v>1ère Campagne 2021 Forum des acteurs de l’eau : les replays disponibles !</v>
      </c>
      <c r="B1" s="20"/>
      <c r="C1" s="21"/>
      <c r="D1" s="27"/>
      <c r="E1" s="20"/>
      <c r="F1" s="20"/>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row>
    <row r="2" spans="1:1022" s="11" customFormat="1">
      <c r="A2" s="22" t="str">
        <f>Périmètre!C23</f>
        <v>http://www.eau-seine-normandie.fr/le-comite-de-bassin/forum_des_acteurs_eau</v>
      </c>
      <c r="B2" s="22"/>
      <c r="C2" s="23"/>
      <c r="D2" s="28"/>
      <c r="E2" s="22"/>
      <c r="F2" s="22"/>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row>
    <row r="3" spans="1:1022">
      <c r="A3" s="24"/>
      <c r="B3" s="25" t="s">
        <v>255</v>
      </c>
      <c r="C3" s="25" t="s">
        <v>257</v>
      </c>
      <c r="D3" s="25" t="s">
        <v>258</v>
      </c>
      <c r="E3" s="25" t="s">
        <v>256</v>
      </c>
      <c r="F3" s="25" t="s">
        <v>4</v>
      </c>
    </row>
    <row r="4" spans="1:1022" ht="27.6">
      <c r="A4" s="129" t="str">
        <f>Synthèse!A9</f>
        <v>Images</v>
      </c>
      <c r="B4" s="10" t="str">
        <f>Synthèse!B9</f>
        <v>1.1</v>
      </c>
      <c r="C4" s="2" t="str">
        <f>Synthèse!C9</f>
        <v>Chaque image porteuse d’information a-t-elle une alternative textuelle ?</v>
      </c>
      <c r="D4" s="10" t="s">
        <v>37</v>
      </c>
      <c r="E4" s="2"/>
      <c r="F4" s="2"/>
      <c r="G4" s="1"/>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c r="TD4" s="12"/>
      <c r="TE4" s="12"/>
      <c r="TF4" s="12"/>
      <c r="TG4" s="12"/>
      <c r="TH4" s="12"/>
      <c r="TI4" s="12"/>
      <c r="TJ4" s="12"/>
      <c r="TK4" s="12"/>
      <c r="TL4" s="12"/>
      <c r="TM4" s="12"/>
      <c r="TN4" s="12"/>
      <c r="TO4" s="12"/>
      <c r="TP4" s="12"/>
      <c r="TQ4" s="12"/>
      <c r="TR4" s="12"/>
      <c r="TS4" s="12"/>
      <c r="TT4" s="12"/>
      <c r="TU4" s="12"/>
      <c r="TV4" s="12"/>
      <c r="TW4" s="12"/>
      <c r="TX4" s="12"/>
      <c r="TY4" s="12"/>
      <c r="TZ4" s="12"/>
      <c r="UA4" s="12"/>
      <c r="UB4" s="12"/>
      <c r="UC4" s="12"/>
      <c r="UD4" s="12"/>
      <c r="UE4" s="12"/>
      <c r="UF4" s="12"/>
      <c r="UG4" s="12"/>
      <c r="UH4" s="12"/>
      <c r="UI4" s="12"/>
      <c r="UJ4" s="12"/>
      <c r="UK4" s="12"/>
      <c r="UL4" s="12"/>
      <c r="UM4" s="12"/>
      <c r="UN4" s="12"/>
      <c r="UO4" s="12"/>
      <c r="UP4" s="12"/>
      <c r="UQ4" s="12"/>
      <c r="UR4" s="12"/>
      <c r="US4" s="12"/>
      <c r="UT4" s="12"/>
      <c r="UU4" s="12"/>
      <c r="UV4" s="12"/>
      <c r="UW4" s="12"/>
      <c r="UX4" s="12"/>
      <c r="UY4" s="12"/>
      <c r="UZ4" s="12"/>
      <c r="VA4" s="12"/>
      <c r="VB4" s="12"/>
      <c r="VC4" s="12"/>
      <c r="VD4" s="12"/>
      <c r="VE4" s="12"/>
      <c r="VF4" s="12"/>
      <c r="VG4" s="12"/>
      <c r="VH4" s="12"/>
      <c r="VI4" s="12"/>
      <c r="VJ4" s="12"/>
      <c r="VK4" s="12"/>
      <c r="VL4" s="12"/>
      <c r="VM4" s="12"/>
      <c r="VN4" s="12"/>
      <c r="VO4" s="12"/>
      <c r="VP4" s="12"/>
      <c r="VQ4" s="12"/>
      <c r="VR4" s="12"/>
      <c r="VS4" s="12"/>
      <c r="VT4" s="12"/>
      <c r="VU4" s="12"/>
      <c r="VV4" s="12"/>
      <c r="VW4" s="12"/>
      <c r="VX4" s="12"/>
      <c r="VY4" s="12"/>
      <c r="VZ4" s="12"/>
      <c r="WA4" s="12"/>
      <c r="WB4" s="12"/>
      <c r="WC4" s="12"/>
      <c r="WD4" s="12"/>
      <c r="WE4" s="12"/>
      <c r="WF4" s="12"/>
      <c r="WG4" s="12"/>
      <c r="WH4" s="12"/>
      <c r="WI4" s="12"/>
      <c r="WJ4" s="12"/>
      <c r="WK4" s="12"/>
      <c r="WL4" s="12"/>
      <c r="WM4" s="12"/>
      <c r="WN4" s="12"/>
      <c r="WO4" s="12"/>
      <c r="WP4" s="12"/>
      <c r="WQ4" s="12"/>
      <c r="WR4" s="12"/>
      <c r="WS4" s="12"/>
      <c r="WT4" s="12"/>
      <c r="WU4" s="12"/>
      <c r="WV4" s="12"/>
      <c r="WW4" s="12"/>
      <c r="WX4" s="12"/>
      <c r="WY4" s="12"/>
      <c r="WZ4" s="12"/>
      <c r="XA4" s="12"/>
      <c r="XB4" s="12"/>
      <c r="XC4" s="12"/>
      <c r="XD4" s="12"/>
      <c r="XE4" s="12"/>
      <c r="XF4" s="12"/>
      <c r="XG4" s="12"/>
      <c r="XH4" s="12"/>
      <c r="XI4" s="12"/>
      <c r="XJ4" s="12"/>
      <c r="XK4" s="12"/>
      <c r="XL4" s="12"/>
      <c r="XM4" s="12"/>
      <c r="XN4" s="12"/>
      <c r="XO4" s="12"/>
      <c r="XP4" s="12"/>
      <c r="XQ4" s="12"/>
      <c r="XR4" s="12"/>
      <c r="XS4" s="12"/>
      <c r="XT4" s="12"/>
      <c r="XU4" s="12"/>
      <c r="XV4" s="12"/>
      <c r="XW4" s="12"/>
      <c r="XX4" s="12"/>
      <c r="XY4" s="12"/>
      <c r="XZ4" s="12"/>
      <c r="YA4" s="12"/>
      <c r="YB4" s="12"/>
      <c r="YC4" s="12"/>
      <c r="YD4" s="12"/>
      <c r="YE4" s="12"/>
      <c r="YF4" s="12"/>
      <c r="YG4" s="12"/>
      <c r="YH4" s="12"/>
      <c r="YI4" s="12"/>
      <c r="YJ4" s="12"/>
      <c r="YK4" s="12"/>
      <c r="YL4" s="12"/>
      <c r="YM4" s="12"/>
      <c r="YN4" s="12"/>
      <c r="YO4" s="12"/>
      <c r="YP4" s="12"/>
      <c r="YQ4" s="12"/>
      <c r="YR4" s="12"/>
      <c r="YS4" s="12"/>
      <c r="YT4" s="12"/>
      <c r="YU4" s="12"/>
      <c r="YV4" s="12"/>
      <c r="YW4" s="12"/>
      <c r="YX4" s="12"/>
      <c r="YY4" s="12"/>
      <c r="YZ4" s="12"/>
      <c r="ZA4" s="12"/>
      <c r="ZB4" s="12"/>
      <c r="ZC4" s="12"/>
      <c r="ZD4" s="12"/>
      <c r="ZE4" s="12"/>
      <c r="ZF4" s="12"/>
      <c r="ZG4" s="12"/>
      <c r="ZH4" s="12"/>
      <c r="ZI4" s="12"/>
      <c r="ZJ4" s="12"/>
      <c r="ZK4" s="12"/>
      <c r="ZL4" s="12"/>
      <c r="ZM4" s="12"/>
      <c r="ZN4" s="12"/>
      <c r="ZO4" s="12"/>
      <c r="ZP4" s="12"/>
      <c r="ZQ4" s="12"/>
      <c r="ZR4" s="12"/>
      <c r="ZS4" s="12"/>
      <c r="ZT4" s="12"/>
      <c r="ZU4" s="12"/>
      <c r="ZV4" s="12"/>
      <c r="ZW4" s="12"/>
      <c r="ZX4" s="12"/>
      <c r="ZY4" s="12"/>
      <c r="ZZ4" s="12"/>
      <c r="AAA4" s="12"/>
      <c r="AAB4" s="12"/>
      <c r="AAC4" s="12"/>
      <c r="AAD4" s="12"/>
      <c r="AAE4" s="12"/>
      <c r="AAF4" s="12"/>
      <c r="AAG4" s="12"/>
      <c r="AAH4" s="12"/>
      <c r="AAI4" s="12"/>
      <c r="AAJ4" s="12"/>
      <c r="AAK4" s="12"/>
      <c r="AAL4" s="12"/>
      <c r="AAM4" s="12"/>
      <c r="AAN4" s="12"/>
      <c r="AAO4" s="12"/>
      <c r="AAP4" s="12"/>
      <c r="AAQ4" s="12"/>
      <c r="AAR4" s="12"/>
      <c r="AAS4" s="12"/>
      <c r="AAT4" s="12"/>
      <c r="AAU4" s="12"/>
      <c r="AAV4" s="12"/>
      <c r="AAW4" s="12"/>
      <c r="AAX4" s="12"/>
      <c r="AAY4" s="12"/>
      <c r="AAZ4" s="12"/>
      <c r="ABA4" s="12"/>
      <c r="ABB4" s="12"/>
      <c r="ABC4" s="12"/>
      <c r="ABD4" s="12"/>
      <c r="ABE4" s="12"/>
      <c r="ABF4" s="12"/>
      <c r="ABG4" s="12"/>
      <c r="ABH4" s="12"/>
      <c r="ABI4" s="12"/>
      <c r="ABJ4" s="12"/>
      <c r="ABK4" s="12"/>
      <c r="ABL4" s="12"/>
      <c r="ABM4" s="12"/>
      <c r="ABN4" s="12"/>
      <c r="ABO4" s="12"/>
      <c r="ABP4" s="12"/>
      <c r="ABQ4" s="12"/>
      <c r="ABR4" s="12"/>
      <c r="ABS4" s="12"/>
      <c r="ABT4" s="12"/>
      <c r="ABU4" s="12"/>
      <c r="ABV4" s="12"/>
      <c r="ABW4" s="12"/>
      <c r="ABX4" s="12"/>
      <c r="ABY4" s="12"/>
      <c r="ABZ4" s="12"/>
      <c r="ACA4" s="12"/>
      <c r="ACB4" s="12"/>
      <c r="ACC4" s="12"/>
      <c r="ACD4" s="12"/>
      <c r="ACE4" s="12"/>
      <c r="ACF4" s="12"/>
      <c r="ACG4" s="12"/>
      <c r="ACH4" s="12"/>
      <c r="ACI4" s="12"/>
      <c r="ACJ4" s="12"/>
      <c r="ACK4" s="12"/>
      <c r="ACL4" s="12"/>
      <c r="ACM4" s="12"/>
      <c r="ACN4" s="12"/>
      <c r="ACO4" s="12"/>
      <c r="ACP4" s="12"/>
      <c r="ACQ4" s="12"/>
      <c r="ACR4" s="12"/>
      <c r="ACS4" s="12"/>
      <c r="ACT4" s="12"/>
      <c r="ACU4" s="12"/>
      <c r="ACV4" s="12"/>
      <c r="ACW4" s="12"/>
      <c r="ACX4" s="12"/>
      <c r="ACY4" s="12"/>
      <c r="ACZ4" s="12"/>
      <c r="ADA4" s="12"/>
      <c r="ADB4" s="12"/>
      <c r="ADC4" s="12"/>
      <c r="ADD4" s="12"/>
      <c r="ADE4" s="12"/>
      <c r="ADF4" s="12"/>
      <c r="ADG4" s="12"/>
      <c r="ADH4" s="12"/>
      <c r="ADI4" s="12"/>
      <c r="ADJ4" s="12"/>
      <c r="ADK4" s="12"/>
      <c r="ADL4" s="12"/>
      <c r="ADM4" s="12"/>
      <c r="ADN4" s="12"/>
      <c r="ADO4" s="12"/>
      <c r="ADP4" s="12"/>
      <c r="ADQ4" s="12"/>
      <c r="ADR4" s="12"/>
      <c r="ADS4" s="12"/>
      <c r="ADT4" s="12"/>
      <c r="ADU4" s="12"/>
      <c r="ADV4" s="12"/>
      <c r="ADW4" s="12"/>
      <c r="ADX4" s="12"/>
      <c r="ADY4" s="12"/>
      <c r="ADZ4" s="12"/>
      <c r="AEA4" s="12"/>
      <c r="AEB4" s="12"/>
      <c r="AEC4" s="12"/>
      <c r="AED4" s="12"/>
      <c r="AEE4" s="12"/>
      <c r="AEF4" s="12"/>
      <c r="AEG4" s="12"/>
      <c r="AEH4" s="12"/>
      <c r="AEI4" s="12"/>
      <c r="AEJ4" s="12"/>
      <c r="AEK4" s="12"/>
      <c r="AEL4" s="12"/>
      <c r="AEM4" s="12"/>
      <c r="AEN4" s="12"/>
      <c r="AEO4" s="12"/>
      <c r="AEP4" s="12"/>
      <c r="AEQ4" s="12"/>
      <c r="AER4" s="12"/>
      <c r="AES4" s="12"/>
      <c r="AET4" s="12"/>
      <c r="AEU4" s="12"/>
      <c r="AEV4" s="12"/>
      <c r="AEW4" s="12"/>
      <c r="AEX4" s="12"/>
      <c r="AEY4" s="12"/>
      <c r="AEZ4" s="12"/>
      <c r="AFA4" s="12"/>
      <c r="AFB4" s="12"/>
      <c r="AFC4" s="12"/>
      <c r="AFD4" s="12"/>
      <c r="AFE4" s="12"/>
      <c r="AFF4" s="12"/>
      <c r="AFG4" s="12"/>
      <c r="AFH4" s="12"/>
      <c r="AFI4" s="12"/>
      <c r="AFJ4" s="12"/>
      <c r="AFK4" s="12"/>
      <c r="AFL4" s="12"/>
      <c r="AFM4" s="12"/>
      <c r="AFN4" s="12"/>
      <c r="AFO4" s="12"/>
      <c r="AFP4" s="12"/>
      <c r="AFQ4" s="12"/>
      <c r="AFR4" s="12"/>
      <c r="AFS4" s="12"/>
      <c r="AFT4" s="12"/>
      <c r="AFU4" s="12"/>
      <c r="AFV4" s="12"/>
      <c r="AFW4" s="12"/>
      <c r="AFX4" s="12"/>
      <c r="AFY4" s="12"/>
      <c r="AFZ4" s="12"/>
      <c r="AGA4" s="12"/>
      <c r="AGB4" s="12"/>
      <c r="AGC4" s="12"/>
      <c r="AGD4" s="12"/>
      <c r="AGE4" s="12"/>
      <c r="AGF4" s="12"/>
      <c r="AGG4" s="12"/>
      <c r="AGH4" s="12"/>
      <c r="AGI4" s="12"/>
      <c r="AGJ4" s="12"/>
      <c r="AGK4" s="12"/>
      <c r="AGL4" s="12"/>
      <c r="AGM4" s="12"/>
      <c r="AGN4" s="12"/>
      <c r="AGO4" s="12"/>
      <c r="AGP4" s="12"/>
      <c r="AGQ4" s="12"/>
      <c r="AGR4" s="12"/>
      <c r="AGS4" s="12"/>
      <c r="AGT4" s="12"/>
      <c r="AGU4" s="12"/>
      <c r="AGV4" s="12"/>
      <c r="AGW4" s="12"/>
      <c r="AGX4" s="12"/>
      <c r="AGY4" s="12"/>
      <c r="AGZ4" s="12"/>
      <c r="AHA4" s="12"/>
      <c r="AHB4" s="12"/>
      <c r="AHC4" s="12"/>
      <c r="AHD4" s="12"/>
      <c r="AHE4" s="12"/>
      <c r="AHF4" s="12"/>
      <c r="AHG4" s="12"/>
      <c r="AHH4" s="12"/>
      <c r="AHI4" s="12"/>
      <c r="AHJ4" s="12"/>
      <c r="AHK4" s="12"/>
      <c r="AHL4" s="12"/>
      <c r="AHM4" s="12"/>
      <c r="AHN4" s="12"/>
      <c r="AHO4" s="12"/>
      <c r="AHP4" s="12"/>
      <c r="AHQ4" s="12"/>
      <c r="AHR4" s="12"/>
      <c r="AHS4" s="12"/>
      <c r="AHT4" s="12"/>
      <c r="AHU4" s="12"/>
      <c r="AHV4" s="12"/>
      <c r="AHW4" s="12"/>
      <c r="AHX4" s="12"/>
      <c r="AHY4" s="12"/>
      <c r="AHZ4" s="12"/>
      <c r="AIA4" s="12"/>
      <c r="AIB4" s="12"/>
      <c r="AIC4" s="12"/>
      <c r="AID4" s="12"/>
      <c r="AIE4" s="12"/>
      <c r="AIF4" s="12"/>
      <c r="AIG4" s="12"/>
      <c r="AIH4" s="12"/>
      <c r="AII4" s="12"/>
      <c r="AIJ4" s="12"/>
      <c r="AIK4" s="12"/>
      <c r="AIL4" s="12"/>
      <c r="AIM4" s="12"/>
      <c r="AIN4" s="12"/>
      <c r="AIO4" s="12"/>
      <c r="AIP4" s="12"/>
      <c r="AIQ4" s="12"/>
      <c r="AIR4" s="12"/>
      <c r="AIS4" s="12"/>
      <c r="AIT4" s="12"/>
      <c r="AIU4" s="12"/>
      <c r="AIV4" s="12"/>
      <c r="AIW4" s="12"/>
      <c r="AIX4" s="12"/>
      <c r="AIY4" s="12"/>
      <c r="AIZ4" s="12"/>
      <c r="AJA4" s="12"/>
      <c r="AJB4" s="12"/>
      <c r="AJC4" s="12"/>
      <c r="AJD4" s="12"/>
      <c r="AJE4" s="12"/>
      <c r="AJF4" s="12"/>
      <c r="AJG4" s="12"/>
      <c r="AJH4" s="12"/>
      <c r="AJI4" s="12"/>
      <c r="AJJ4" s="12"/>
      <c r="AJK4" s="12"/>
      <c r="AJL4" s="12"/>
      <c r="AJM4" s="12"/>
      <c r="AJN4" s="12"/>
      <c r="AJO4" s="12"/>
      <c r="AJP4" s="12"/>
      <c r="AJQ4" s="12"/>
      <c r="AJR4" s="12"/>
      <c r="AJS4" s="12"/>
      <c r="AJT4" s="12"/>
      <c r="AJU4" s="12"/>
      <c r="AJV4" s="12"/>
      <c r="AJW4" s="12"/>
      <c r="AJX4" s="12"/>
      <c r="AJY4" s="12"/>
      <c r="AJZ4" s="12"/>
      <c r="AKA4" s="12"/>
      <c r="AKB4" s="12"/>
      <c r="AKC4" s="12"/>
      <c r="AKD4" s="12"/>
      <c r="AKE4" s="12"/>
      <c r="AKF4" s="12"/>
      <c r="AKG4" s="12"/>
      <c r="AKH4" s="12"/>
      <c r="AKI4" s="12"/>
      <c r="AKJ4" s="12"/>
      <c r="AKK4" s="12"/>
      <c r="AKL4" s="12"/>
      <c r="AKM4" s="12"/>
      <c r="AKN4" s="12"/>
      <c r="AKO4" s="12"/>
      <c r="AKP4" s="12"/>
      <c r="AKQ4" s="12"/>
      <c r="AKR4" s="12"/>
      <c r="AKS4" s="12"/>
      <c r="AKT4" s="12"/>
      <c r="AKU4" s="12"/>
      <c r="AKV4" s="12"/>
      <c r="AKW4" s="12"/>
      <c r="AKX4" s="12"/>
      <c r="AKY4" s="12"/>
      <c r="AKZ4" s="12"/>
      <c r="ALA4" s="12"/>
      <c r="ALB4" s="12"/>
      <c r="ALC4" s="12"/>
      <c r="ALD4" s="12"/>
      <c r="ALE4" s="12"/>
      <c r="ALF4" s="12"/>
      <c r="ALG4" s="12"/>
      <c r="ALH4" s="12"/>
      <c r="ALI4" s="12"/>
      <c r="ALJ4" s="12"/>
      <c r="ALK4" s="12"/>
      <c r="ALL4" s="12"/>
      <c r="ALM4" s="12"/>
      <c r="ALN4" s="12"/>
      <c r="ALO4" s="12"/>
      <c r="ALP4" s="12"/>
      <c r="ALQ4" s="12"/>
      <c r="ALR4" s="12"/>
      <c r="ALS4" s="12"/>
      <c r="ALT4" s="12"/>
      <c r="ALU4" s="12"/>
      <c r="ALV4" s="12"/>
      <c r="ALW4" s="12"/>
      <c r="ALX4" s="12"/>
      <c r="ALY4" s="12"/>
      <c r="ALZ4" s="12"/>
      <c r="AMA4" s="12"/>
      <c r="AMB4" s="12"/>
    </row>
    <row r="5" spans="1:1022" ht="41.4">
      <c r="A5" s="116"/>
      <c r="B5" s="10" t="str">
        <f>Synthèse!B10</f>
        <v>1.2</v>
      </c>
      <c r="C5" s="2" t="str">
        <f>Synthèse!C10</f>
        <v>Chaque image de décoration est-elle correctement ignorée par les technologies d’assistance ?</v>
      </c>
      <c r="D5" s="10" t="s">
        <v>38</v>
      </c>
      <c r="E5" s="2" t="s">
        <v>342</v>
      </c>
      <c r="F5" s="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c r="NW5" s="12"/>
      <c r="NX5" s="12"/>
      <c r="NY5" s="12"/>
      <c r="NZ5" s="12"/>
      <c r="OA5" s="12"/>
      <c r="OB5" s="12"/>
      <c r="OC5" s="12"/>
      <c r="OD5" s="12"/>
      <c r="OE5" s="12"/>
      <c r="OF5" s="12"/>
      <c r="OG5" s="12"/>
      <c r="OH5" s="12"/>
      <c r="OI5" s="12"/>
      <c r="OJ5" s="12"/>
      <c r="OK5" s="12"/>
      <c r="OL5" s="12"/>
      <c r="OM5" s="12"/>
      <c r="ON5" s="12"/>
      <c r="OO5" s="12"/>
      <c r="OP5" s="12"/>
      <c r="OQ5" s="12"/>
      <c r="OR5" s="12"/>
      <c r="OS5" s="12"/>
      <c r="OT5" s="12"/>
      <c r="OU5" s="12"/>
      <c r="OV5" s="12"/>
      <c r="OW5" s="12"/>
      <c r="OX5" s="12"/>
      <c r="OY5" s="12"/>
      <c r="OZ5" s="12"/>
      <c r="PA5" s="12"/>
      <c r="PB5" s="12"/>
      <c r="PC5" s="12"/>
      <c r="PD5" s="12"/>
      <c r="PE5" s="12"/>
      <c r="PF5" s="12"/>
      <c r="PG5" s="12"/>
      <c r="PH5" s="12"/>
      <c r="PI5" s="12"/>
      <c r="PJ5" s="12"/>
      <c r="PK5" s="12"/>
      <c r="PL5" s="12"/>
      <c r="PM5" s="12"/>
      <c r="PN5" s="12"/>
      <c r="PO5" s="12"/>
      <c r="PP5" s="12"/>
      <c r="PQ5" s="12"/>
      <c r="PR5" s="12"/>
      <c r="PS5" s="12"/>
      <c r="PT5" s="12"/>
      <c r="PU5" s="12"/>
      <c r="PV5" s="12"/>
      <c r="PW5" s="12"/>
      <c r="PX5" s="12"/>
      <c r="PY5" s="12"/>
      <c r="PZ5" s="12"/>
      <c r="QA5" s="12"/>
      <c r="QB5" s="12"/>
      <c r="QC5" s="12"/>
      <c r="QD5" s="12"/>
      <c r="QE5" s="12"/>
      <c r="QF5" s="12"/>
      <c r="QG5" s="12"/>
      <c r="QH5" s="12"/>
      <c r="QI5" s="12"/>
      <c r="QJ5" s="12"/>
      <c r="QK5" s="12"/>
      <c r="QL5" s="12"/>
      <c r="QM5" s="12"/>
      <c r="QN5" s="12"/>
      <c r="QO5" s="12"/>
      <c r="QP5" s="12"/>
      <c r="QQ5" s="12"/>
      <c r="QR5" s="12"/>
      <c r="QS5" s="12"/>
      <c r="QT5" s="12"/>
      <c r="QU5" s="12"/>
      <c r="QV5" s="12"/>
      <c r="QW5" s="12"/>
      <c r="QX5" s="12"/>
      <c r="QY5" s="12"/>
      <c r="QZ5" s="12"/>
      <c r="RA5" s="12"/>
      <c r="RB5" s="12"/>
      <c r="RC5" s="12"/>
      <c r="RD5" s="12"/>
      <c r="RE5" s="12"/>
      <c r="RF5" s="12"/>
      <c r="RG5" s="12"/>
      <c r="RH5" s="12"/>
      <c r="RI5" s="12"/>
      <c r="RJ5" s="12"/>
      <c r="RK5" s="12"/>
      <c r="RL5" s="12"/>
      <c r="RM5" s="12"/>
      <c r="RN5" s="12"/>
      <c r="RO5" s="12"/>
      <c r="RP5" s="12"/>
      <c r="RQ5" s="12"/>
      <c r="RR5" s="12"/>
      <c r="RS5" s="12"/>
      <c r="RT5" s="12"/>
      <c r="RU5" s="12"/>
      <c r="RV5" s="12"/>
      <c r="RW5" s="12"/>
      <c r="RX5" s="12"/>
      <c r="RY5" s="12"/>
      <c r="RZ5" s="12"/>
      <c r="SA5" s="12"/>
      <c r="SB5" s="12"/>
      <c r="SC5" s="12"/>
      <c r="SD5" s="12"/>
      <c r="SE5" s="12"/>
      <c r="SF5" s="12"/>
      <c r="SG5" s="12"/>
      <c r="SH5" s="12"/>
      <c r="SI5" s="12"/>
      <c r="SJ5" s="12"/>
      <c r="SK5" s="12"/>
      <c r="SL5" s="12"/>
      <c r="SM5" s="12"/>
      <c r="SN5" s="12"/>
      <c r="SO5" s="12"/>
      <c r="SP5" s="12"/>
      <c r="SQ5" s="12"/>
      <c r="SR5" s="12"/>
      <c r="SS5" s="12"/>
      <c r="ST5" s="12"/>
      <c r="SU5" s="12"/>
      <c r="SV5" s="12"/>
      <c r="SW5" s="12"/>
      <c r="SX5" s="12"/>
      <c r="SY5" s="12"/>
      <c r="SZ5" s="12"/>
      <c r="TA5" s="12"/>
      <c r="TB5" s="12"/>
      <c r="TC5" s="12"/>
      <c r="TD5" s="12"/>
      <c r="TE5" s="12"/>
      <c r="TF5" s="12"/>
      <c r="TG5" s="12"/>
      <c r="TH5" s="12"/>
      <c r="TI5" s="12"/>
      <c r="TJ5" s="12"/>
      <c r="TK5" s="12"/>
      <c r="TL5" s="12"/>
      <c r="TM5" s="12"/>
      <c r="TN5" s="12"/>
      <c r="TO5" s="12"/>
      <c r="TP5" s="12"/>
      <c r="TQ5" s="12"/>
      <c r="TR5" s="12"/>
      <c r="TS5" s="12"/>
      <c r="TT5" s="12"/>
      <c r="TU5" s="12"/>
      <c r="TV5" s="12"/>
      <c r="TW5" s="12"/>
      <c r="TX5" s="12"/>
      <c r="TY5" s="12"/>
      <c r="TZ5" s="12"/>
      <c r="UA5" s="12"/>
      <c r="UB5" s="12"/>
      <c r="UC5" s="12"/>
      <c r="UD5" s="12"/>
      <c r="UE5" s="12"/>
      <c r="UF5" s="12"/>
      <c r="UG5" s="12"/>
      <c r="UH5" s="12"/>
      <c r="UI5" s="12"/>
      <c r="UJ5" s="12"/>
      <c r="UK5" s="12"/>
      <c r="UL5" s="12"/>
      <c r="UM5" s="12"/>
      <c r="UN5" s="12"/>
      <c r="UO5" s="12"/>
      <c r="UP5" s="12"/>
      <c r="UQ5" s="12"/>
      <c r="UR5" s="12"/>
      <c r="US5" s="12"/>
      <c r="UT5" s="12"/>
      <c r="UU5" s="12"/>
      <c r="UV5" s="12"/>
      <c r="UW5" s="12"/>
      <c r="UX5" s="12"/>
      <c r="UY5" s="12"/>
      <c r="UZ5" s="12"/>
      <c r="VA5" s="12"/>
      <c r="VB5" s="12"/>
      <c r="VC5" s="12"/>
      <c r="VD5" s="12"/>
      <c r="VE5" s="12"/>
      <c r="VF5" s="12"/>
      <c r="VG5" s="12"/>
      <c r="VH5" s="12"/>
      <c r="VI5" s="12"/>
      <c r="VJ5" s="12"/>
      <c r="VK5" s="12"/>
      <c r="VL5" s="12"/>
      <c r="VM5" s="12"/>
      <c r="VN5" s="12"/>
      <c r="VO5" s="12"/>
      <c r="VP5" s="12"/>
      <c r="VQ5" s="12"/>
      <c r="VR5" s="12"/>
      <c r="VS5" s="12"/>
      <c r="VT5" s="12"/>
      <c r="VU5" s="12"/>
      <c r="VV5" s="12"/>
      <c r="VW5" s="12"/>
      <c r="VX5" s="12"/>
      <c r="VY5" s="12"/>
      <c r="VZ5" s="12"/>
      <c r="WA5" s="12"/>
      <c r="WB5" s="12"/>
      <c r="WC5" s="12"/>
      <c r="WD5" s="12"/>
      <c r="WE5" s="12"/>
      <c r="WF5" s="12"/>
      <c r="WG5" s="12"/>
      <c r="WH5" s="12"/>
      <c r="WI5" s="12"/>
      <c r="WJ5" s="12"/>
      <c r="WK5" s="12"/>
      <c r="WL5" s="12"/>
      <c r="WM5" s="12"/>
      <c r="WN5" s="12"/>
      <c r="WO5" s="12"/>
      <c r="WP5" s="12"/>
      <c r="WQ5" s="12"/>
      <c r="WR5" s="12"/>
      <c r="WS5" s="12"/>
      <c r="WT5" s="12"/>
      <c r="WU5" s="12"/>
      <c r="WV5" s="12"/>
      <c r="WW5" s="12"/>
      <c r="WX5" s="12"/>
      <c r="WY5" s="12"/>
      <c r="WZ5" s="12"/>
      <c r="XA5" s="12"/>
      <c r="XB5" s="12"/>
      <c r="XC5" s="12"/>
      <c r="XD5" s="12"/>
      <c r="XE5" s="12"/>
      <c r="XF5" s="12"/>
      <c r="XG5" s="12"/>
      <c r="XH5" s="12"/>
      <c r="XI5" s="12"/>
      <c r="XJ5" s="12"/>
      <c r="XK5" s="12"/>
      <c r="XL5" s="12"/>
      <c r="XM5" s="12"/>
      <c r="XN5" s="12"/>
      <c r="XO5" s="12"/>
      <c r="XP5" s="12"/>
      <c r="XQ5" s="12"/>
      <c r="XR5" s="12"/>
      <c r="XS5" s="12"/>
      <c r="XT5" s="12"/>
      <c r="XU5" s="12"/>
      <c r="XV5" s="12"/>
      <c r="XW5" s="12"/>
      <c r="XX5" s="12"/>
      <c r="XY5" s="12"/>
      <c r="XZ5" s="12"/>
      <c r="YA5" s="12"/>
      <c r="YB5" s="12"/>
      <c r="YC5" s="12"/>
      <c r="YD5" s="12"/>
      <c r="YE5" s="12"/>
      <c r="YF5" s="12"/>
      <c r="YG5" s="12"/>
      <c r="YH5" s="12"/>
      <c r="YI5" s="12"/>
      <c r="YJ5" s="12"/>
      <c r="YK5" s="12"/>
      <c r="YL5" s="12"/>
      <c r="YM5" s="12"/>
      <c r="YN5" s="12"/>
      <c r="YO5" s="12"/>
      <c r="YP5" s="12"/>
      <c r="YQ5" s="12"/>
      <c r="YR5" s="12"/>
      <c r="YS5" s="12"/>
      <c r="YT5" s="12"/>
      <c r="YU5" s="12"/>
      <c r="YV5" s="12"/>
      <c r="YW5" s="12"/>
      <c r="YX5" s="12"/>
      <c r="YY5" s="12"/>
      <c r="YZ5" s="12"/>
      <c r="ZA5" s="12"/>
      <c r="ZB5" s="12"/>
      <c r="ZC5" s="12"/>
      <c r="ZD5" s="12"/>
      <c r="ZE5" s="12"/>
      <c r="ZF5" s="12"/>
      <c r="ZG5" s="12"/>
      <c r="ZH5" s="12"/>
      <c r="ZI5" s="12"/>
      <c r="ZJ5" s="12"/>
      <c r="ZK5" s="12"/>
      <c r="ZL5" s="12"/>
      <c r="ZM5" s="12"/>
      <c r="ZN5" s="12"/>
      <c r="ZO5" s="12"/>
      <c r="ZP5" s="12"/>
      <c r="ZQ5" s="12"/>
      <c r="ZR5" s="12"/>
      <c r="ZS5" s="12"/>
      <c r="ZT5" s="12"/>
      <c r="ZU5" s="12"/>
      <c r="ZV5" s="12"/>
      <c r="ZW5" s="12"/>
      <c r="ZX5" s="12"/>
      <c r="ZY5" s="12"/>
      <c r="ZZ5" s="12"/>
      <c r="AAA5" s="12"/>
      <c r="AAB5" s="12"/>
      <c r="AAC5" s="12"/>
      <c r="AAD5" s="12"/>
      <c r="AAE5" s="12"/>
      <c r="AAF5" s="12"/>
      <c r="AAG5" s="12"/>
      <c r="AAH5" s="12"/>
      <c r="AAI5" s="12"/>
      <c r="AAJ5" s="12"/>
      <c r="AAK5" s="12"/>
      <c r="AAL5" s="12"/>
      <c r="AAM5" s="12"/>
      <c r="AAN5" s="12"/>
      <c r="AAO5" s="12"/>
      <c r="AAP5" s="12"/>
      <c r="AAQ5" s="12"/>
      <c r="AAR5" s="12"/>
      <c r="AAS5" s="12"/>
      <c r="AAT5" s="12"/>
      <c r="AAU5" s="12"/>
      <c r="AAV5" s="12"/>
      <c r="AAW5" s="12"/>
      <c r="AAX5" s="12"/>
      <c r="AAY5" s="12"/>
      <c r="AAZ5" s="12"/>
      <c r="ABA5" s="12"/>
      <c r="ABB5" s="12"/>
      <c r="ABC5" s="12"/>
      <c r="ABD5" s="12"/>
      <c r="ABE5" s="12"/>
      <c r="ABF5" s="12"/>
      <c r="ABG5" s="12"/>
      <c r="ABH5" s="12"/>
      <c r="ABI5" s="12"/>
      <c r="ABJ5" s="12"/>
      <c r="ABK5" s="12"/>
      <c r="ABL5" s="12"/>
      <c r="ABM5" s="12"/>
      <c r="ABN5" s="12"/>
      <c r="ABO5" s="12"/>
      <c r="ABP5" s="12"/>
      <c r="ABQ5" s="12"/>
      <c r="ABR5" s="12"/>
      <c r="ABS5" s="12"/>
      <c r="ABT5" s="12"/>
      <c r="ABU5" s="12"/>
      <c r="ABV5" s="12"/>
      <c r="ABW5" s="12"/>
      <c r="ABX5" s="12"/>
      <c r="ABY5" s="12"/>
      <c r="ABZ5" s="12"/>
      <c r="ACA5" s="12"/>
      <c r="ACB5" s="12"/>
      <c r="ACC5" s="12"/>
      <c r="ACD5" s="12"/>
      <c r="ACE5" s="12"/>
      <c r="ACF5" s="12"/>
      <c r="ACG5" s="12"/>
      <c r="ACH5" s="12"/>
      <c r="ACI5" s="12"/>
      <c r="ACJ5" s="12"/>
      <c r="ACK5" s="12"/>
      <c r="ACL5" s="12"/>
      <c r="ACM5" s="12"/>
      <c r="ACN5" s="12"/>
      <c r="ACO5" s="12"/>
      <c r="ACP5" s="12"/>
      <c r="ACQ5" s="12"/>
      <c r="ACR5" s="12"/>
      <c r="ACS5" s="12"/>
      <c r="ACT5" s="12"/>
      <c r="ACU5" s="12"/>
      <c r="ACV5" s="12"/>
      <c r="ACW5" s="12"/>
      <c r="ACX5" s="12"/>
      <c r="ACY5" s="12"/>
      <c r="ACZ5" s="12"/>
      <c r="ADA5" s="12"/>
      <c r="ADB5" s="12"/>
      <c r="ADC5" s="12"/>
      <c r="ADD5" s="12"/>
      <c r="ADE5" s="12"/>
      <c r="ADF5" s="12"/>
      <c r="ADG5" s="12"/>
      <c r="ADH5" s="12"/>
      <c r="ADI5" s="12"/>
      <c r="ADJ5" s="12"/>
      <c r="ADK5" s="12"/>
      <c r="ADL5" s="12"/>
      <c r="ADM5" s="12"/>
      <c r="ADN5" s="12"/>
      <c r="ADO5" s="12"/>
      <c r="ADP5" s="12"/>
      <c r="ADQ5" s="12"/>
      <c r="ADR5" s="12"/>
      <c r="ADS5" s="12"/>
      <c r="ADT5" s="12"/>
      <c r="ADU5" s="12"/>
      <c r="ADV5" s="12"/>
      <c r="ADW5" s="12"/>
      <c r="ADX5" s="12"/>
      <c r="ADY5" s="12"/>
      <c r="ADZ5" s="12"/>
      <c r="AEA5" s="12"/>
      <c r="AEB5" s="12"/>
      <c r="AEC5" s="12"/>
      <c r="AED5" s="12"/>
      <c r="AEE5" s="12"/>
      <c r="AEF5" s="12"/>
      <c r="AEG5" s="12"/>
      <c r="AEH5" s="12"/>
      <c r="AEI5" s="12"/>
      <c r="AEJ5" s="12"/>
      <c r="AEK5" s="12"/>
      <c r="AEL5" s="12"/>
      <c r="AEM5" s="12"/>
      <c r="AEN5" s="12"/>
      <c r="AEO5" s="12"/>
      <c r="AEP5" s="12"/>
      <c r="AEQ5" s="12"/>
      <c r="AER5" s="12"/>
      <c r="AES5" s="12"/>
      <c r="AET5" s="12"/>
      <c r="AEU5" s="12"/>
      <c r="AEV5" s="12"/>
      <c r="AEW5" s="12"/>
      <c r="AEX5" s="12"/>
      <c r="AEY5" s="12"/>
      <c r="AEZ5" s="12"/>
      <c r="AFA5" s="12"/>
      <c r="AFB5" s="12"/>
      <c r="AFC5" s="12"/>
      <c r="AFD5" s="12"/>
      <c r="AFE5" s="12"/>
      <c r="AFF5" s="12"/>
      <c r="AFG5" s="12"/>
      <c r="AFH5" s="12"/>
      <c r="AFI5" s="12"/>
      <c r="AFJ5" s="12"/>
      <c r="AFK5" s="12"/>
      <c r="AFL5" s="12"/>
      <c r="AFM5" s="12"/>
      <c r="AFN5" s="12"/>
      <c r="AFO5" s="12"/>
      <c r="AFP5" s="12"/>
      <c r="AFQ5" s="12"/>
      <c r="AFR5" s="12"/>
      <c r="AFS5" s="12"/>
      <c r="AFT5" s="12"/>
      <c r="AFU5" s="12"/>
      <c r="AFV5" s="12"/>
      <c r="AFW5" s="12"/>
      <c r="AFX5" s="12"/>
      <c r="AFY5" s="12"/>
      <c r="AFZ5" s="12"/>
      <c r="AGA5" s="12"/>
      <c r="AGB5" s="12"/>
      <c r="AGC5" s="12"/>
      <c r="AGD5" s="12"/>
      <c r="AGE5" s="12"/>
      <c r="AGF5" s="12"/>
      <c r="AGG5" s="12"/>
      <c r="AGH5" s="12"/>
      <c r="AGI5" s="12"/>
      <c r="AGJ5" s="12"/>
      <c r="AGK5" s="12"/>
      <c r="AGL5" s="12"/>
      <c r="AGM5" s="12"/>
      <c r="AGN5" s="12"/>
      <c r="AGO5" s="12"/>
      <c r="AGP5" s="12"/>
      <c r="AGQ5" s="12"/>
      <c r="AGR5" s="12"/>
      <c r="AGS5" s="12"/>
      <c r="AGT5" s="12"/>
      <c r="AGU5" s="12"/>
      <c r="AGV5" s="12"/>
      <c r="AGW5" s="12"/>
      <c r="AGX5" s="12"/>
      <c r="AGY5" s="12"/>
      <c r="AGZ5" s="12"/>
      <c r="AHA5" s="12"/>
      <c r="AHB5" s="12"/>
      <c r="AHC5" s="12"/>
      <c r="AHD5" s="12"/>
      <c r="AHE5" s="12"/>
      <c r="AHF5" s="12"/>
      <c r="AHG5" s="12"/>
      <c r="AHH5" s="12"/>
      <c r="AHI5" s="12"/>
      <c r="AHJ5" s="12"/>
      <c r="AHK5" s="12"/>
      <c r="AHL5" s="12"/>
      <c r="AHM5" s="12"/>
      <c r="AHN5" s="12"/>
      <c r="AHO5" s="12"/>
      <c r="AHP5" s="12"/>
      <c r="AHQ5" s="12"/>
      <c r="AHR5" s="12"/>
      <c r="AHS5" s="12"/>
      <c r="AHT5" s="12"/>
      <c r="AHU5" s="12"/>
      <c r="AHV5" s="12"/>
      <c r="AHW5" s="12"/>
      <c r="AHX5" s="12"/>
      <c r="AHY5" s="12"/>
      <c r="AHZ5" s="12"/>
      <c r="AIA5" s="12"/>
      <c r="AIB5" s="12"/>
      <c r="AIC5" s="12"/>
      <c r="AID5" s="12"/>
      <c r="AIE5" s="12"/>
      <c r="AIF5" s="12"/>
      <c r="AIG5" s="12"/>
      <c r="AIH5" s="12"/>
      <c r="AII5" s="12"/>
      <c r="AIJ5" s="12"/>
      <c r="AIK5" s="12"/>
      <c r="AIL5" s="12"/>
      <c r="AIM5" s="12"/>
      <c r="AIN5" s="12"/>
      <c r="AIO5" s="12"/>
      <c r="AIP5" s="12"/>
      <c r="AIQ5" s="12"/>
      <c r="AIR5" s="12"/>
      <c r="AIS5" s="12"/>
      <c r="AIT5" s="12"/>
      <c r="AIU5" s="12"/>
      <c r="AIV5" s="12"/>
      <c r="AIW5" s="12"/>
      <c r="AIX5" s="12"/>
      <c r="AIY5" s="12"/>
      <c r="AIZ5" s="12"/>
      <c r="AJA5" s="12"/>
      <c r="AJB5" s="12"/>
      <c r="AJC5" s="12"/>
      <c r="AJD5" s="12"/>
      <c r="AJE5" s="12"/>
      <c r="AJF5" s="12"/>
      <c r="AJG5" s="12"/>
      <c r="AJH5" s="12"/>
      <c r="AJI5" s="12"/>
      <c r="AJJ5" s="12"/>
      <c r="AJK5" s="12"/>
      <c r="AJL5" s="12"/>
      <c r="AJM5" s="12"/>
      <c r="AJN5" s="12"/>
      <c r="AJO5" s="12"/>
      <c r="AJP5" s="12"/>
      <c r="AJQ5" s="12"/>
      <c r="AJR5" s="12"/>
      <c r="AJS5" s="12"/>
      <c r="AJT5" s="12"/>
      <c r="AJU5" s="12"/>
      <c r="AJV5" s="12"/>
      <c r="AJW5" s="12"/>
      <c r="AJX5" s="12"/>
      <c r="AJY5" s="12"/>
      <c r="AJZ5" s="12"/>
      <c r="AKA5" s="12"/>
      <c r="AKB5" s="12"/>
      <c r="AKC5" s="12"/>
      <c r="AKD5" s="12"/>
      <c r="AKE5" s="12"/>
      <c r="AKF5" s="12"/>
      <c r="AKG5" s="12"/>
      <c r="AKH5" s="12"/>
      <c r="AKI5" s="12"/>
      <c r="AKJ5" s="12"/>
      <c r="AKK5" s="12"/>
      <c r="AKL5" s="12"/>
      <c r="AKM5" s="12"/>
      <c r="AKN5" s="12"/>
      <c r="AKO5" s="12"/>
      <c r="AKP5" s="12"/>
      <c r="AKQ5" s="12"/>
      <c r="AKR5" s="12"/>
      <c r="AKS5" s="12"/>
      <c r="AKT5" s="12"/>
      <c r="AKU5" s="12"/>
      <c r="AKV5" s="12"/>
      <c r="AKW5" s="12"/>
      <c r="AKX5" s="12"/>
      <c r="AKY5" s="12"/>
      <c r="AKZ5" s="12"/>
      <c r="ALA5" s="12"/>
      <c r="ALB5" s="12"/>
      <c r="ALC5" s="12"/>
      <c r="ALD5" s="12"/>
      <c r="ALE5" s="12"/>
      <c r="ALF5" s="12"/>
      <c r="ALG5" s="12"/>
      <c r="ALH5" s="12"/>
      <c r="ALI5" s="12"/>
      <c r="ALJ5" s="12"/>
      <c r="ALK5" s="12"/>
      <c r="ALL5" s="12"/>
      <c r="ALM5" s="12"/>
      <c r="ALN5" s="12"/>
      <c r="ALO5" s="12"/>
      <c r="ALP5" s="12"/>
      <c r="ALQ5" s="12"/>
      <c r="ALR5" s="12"/>
      <c r="ALS5" s="12"/>
      <c r="ALT5" s="12"/>
      <c r="ALU5" s="12"/>
      <c r="ALV5" s="12"/>
      <c r="ALW5" s="12"/>
      <c r="ALX5" s="12"/>
      <c r="ALY5" s="12"/>
      <c r="ALZ5" s="12"/>
      <c r="AMA5" s="12"/>
      <c r="AMB5" s="12"/>
    </row>
    <row r="6" spans="1:1022" ht="85.2">
      <c r="A6" s="116"/>
      <c r="B6" s="10" t="str">
        <f>Synthèse!B11</f>
        <v>1.3</v>
      </c>
      <c r="C6" s="2" t="str">
        <f>Synthèse!C11</f>
        <v>Pour chaque image porteuse d'information ayant une alternative textuelle, cette alternative est-elle pertinente (hors cas particuliers) ?</v>
      </c>
      <c r="D6" s="10" t="s">
        <v>38</v>
      </c>
      <c r="E6" s="2" t="s">
        <v>423</v>
      </c>
      <c r="F6" s="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12"/>
      <c r="OM6" s="12"/>
      <c r="ON6" s="12"/>
      <c r="OO6" s="12"/>
      <c r="OP6" s="12"/>
      <c r="OQ6" s="12"/>
      <c r="OR6" s="12"/>
      <c r="OS6" s="12"/>
      <c r="OT6" s="12"/>
      <c r="OU6" s="12"/>
      <c r="OV6" s="12"/>
      <c r="OW6" s="12"/>
      <c r="OX6" s="12"/>
      <c r="OY6" s="12"/>
      <c r="OZ6" s="12"/>
      <c r="PA6" s="12"/>
      <c r="PB6" s="12"/>
      <c r="PC6" s="12"/>
      <c r="PD6" s="12"/>
      <c r="PE6" s="12"/>
      <c r="PF6" s="12"/>
      <c r="PG6" s="12"/>
      <c r="PH6" s="12"/>
      <c r="PI6" s="12"/>
      <c r="PJ6" s="12"/>
      <c r="PK6" s="12"/>
      <c r="PL6" s="12"/>
      <c r="PM6" s="12"/>
      <c r="PN6" s="12"/>
      <c r="PO6" s="12"/>
      <c r="PP6" s="12"/>
      <c r="PQ6" s="12"/>
      <c r="PR6" s="12"/>
      <c r="PS6" s="12"/>
      <c r="PT6" s="12"/>
      <c r="PU6" s="12"/>
      <c r="PV6" s="12"/>
      <c r="PW6" s="12"/>
      <c r="PX6" s="12"/>
      <c r="PY6" s="12"/>
      <c r="PZ6" s="12"/>
      <c r="QA6" s="12"/>
      <c r="QB6" s="12"/>
      <c r="QC6" s="12"/>
      <c r="QD6" s="12"/>
      <c r="QE6" s="12"/>
      <c r="QF6" s="12"/>
      <c r="QG6" s="12"/>
      <c r="QH6" s="12"/>
      <c r="QI6" s="12"/>
      <c r="QJ6" s="12"/>
      <c r="QK6" s="12"/>
      <c r="QL6" s="12"/>
      <c r="QM6" s="12"/>
      <c r="QN6" s="12"/>
      <c r="QO6" s="12"/>
      <c r="QP6" s="12"/>
      <c r="QQ6" s="12"/>
      <c r="QR6" s="12"/>
      <c r="QS6" s="12"/>
      <c r="QT6" s="12"/>
      <c r="QU6" s="12"/>
      <c r="QV6" s="12"/>
      <c r="QW6" s="12"/>
      <c r="QX6" s="12"/>
      <c r="QY6" s="12"/>
      <c r="QZ6" s="12"/>
      <c r="RA6" s="12"/>
      <c r="RB6" s="12"/>
      <c r="RC6" s="12"/>
      <c r="RD6" s="12"/>
      <c r="RE6" s="12"/>
      <c r="RF6" s="12"/>
      <c r="RG6" s="12"/>
      <c r="RH6" s="12"/>
      <c r="RI6" s="12"/>
      <c r="RJ6" s="12"/>
      <c r="RK6" s="12"/>
      <c r="RL6" s="12"/>
      <c r="RM6" s="12"/>
      <c r="RN6" s="12"/>
      <c r="RO6" s="12"/>
      <c r="RP6" s="12"/>
      <c r="RQ6" s="12"/>
      <c r="RR6" s="12"/>
      <c r="RS6" s="12"/>
      <c r="RT6" s="12"/>
      <c r="RU6" s="12"/>
      <c r="RV6" s="12"/>
      <c r="RW6" s="12"/>
      <c r="RX6" s="12"/>
      <c r="RY6" s="12"/>
      <c r="RZ6" s="12"/>
      <c r="SA6" s="12"/>
      <c r="SB6" s="12"/>
      <c r="SC6" s="12"/>
      <c r="SD6" s="12"/>
      <c r="SE6" s="12"/>
      <c r="SF6" s="12"/>
      <c r="SG6" s="12"/>
      <c r="SH6" s="12"/>
      <c r="SI6" s="12"/>
      <c r="SJ6" s="12"/>
      <c r="SK6" s="12"/>
      <c r="SL6" s="12"/>
      <c r="SM6" s="12"/>
      <c r="SN6" s="12"/>
      <c r="SO6" s="12"/>
      <c r="SP6" s="12"/>
      <c r="SQ6" s="12"/>
      <c r="SR6" s="12"/>
      <c r="SS6" s="12"/>
      <c r="ST6" s="12"/>
      <c r="SU6" s="12"/>
      <c r="SV6" s="12"/>
      <c r="SW6" s="12"/>
      <c r="SX6" s="12"/>
      <c r="SY6" s="12"/>
      <c r="SZ6" s="12"/>
      <c r="TA6" s="12"/>
      <c r="TB6" s="12"/>
      <c r="TC6" s="12"/>
      <c r="TD6" s="12"/>
      <c r="TE6" s="12"/>
      <c r="TF6" s="12"/>
      <c r="TG6" s="12"/>
      <c r="TH6" s="12"/>
      <c r="TI6" s="12"/>
      <c r="TJ6" s="12"/>
      <c r="TK6" s="12"/>
      <c r="TL6" s="12"/>
      <c r="TM6" s="12"/>
      <c r="TN6" s="12"/>
      <c r="TO6" s="12"/>
      <c r="TP6" s="12"/>
      <c r="TQ6" s="12"/>
      <c r="TR6" s="12"/>
      <c r="TS6" s="12"/>
      <c r="TT6" s="12"/>
      <c r="TU6" s="12"/>
      <c r="TV6" s="12"/>
      <c r="TW6" s="12"/>
      <c r="TX6" s="12"/>
      <c r="TY6" s="12"/>
      <c r="TZ6" s="12"/>
      <c r="UA6" s="12"/>
      <c r="UB6" s="12"/>
      <c r="UC6" s="12"/>
      <c r="UD6" s="12"/>
      <c r="UE6" s="12"/>
      <c r="UF6" s="12"/>
      <c r="UG6" s="12"/>
      <c r="UH6" s="12"/>
      <c r="UI6" s="12"/>
      <c r="UJ6" s="12"/>
      <c r="UK6" s="12"/>
      <c r="UL6" s="12"/>
      <c r="UM6" s="12"/>
      <c r="UN6" s="12"/>
      <c r="UO6" s="12"/>
      <c r="UP6" s="12"/>
      <c r="UQ6" s="12"/>
      <c r="UR6" s="12"/>
      <c r="US6" s="12"/>
      <c r="UT6" s="12"/>
      <c r="UU6" s="12"/>
      <c r="UV6" s="12"/>
      <c r="UW6" s="12"/>
      <c r="UX6" s="12"/>
      <c r="UY6" s="12"/>
      <c r="UZ6" s="12"/>
      <c r="VA6" s="12"/>
      <c r="VB6" s="12"/>
      <c r="VC6" s="12"/>
      <c r="VD6" s="12"/>
      <c r="VE6" s="12"/>
      <c r="VF6" s="12"/>
      <c r="VG6" s="12"/>
      <c r="VH6" s="12"/>
      <c r="VI6" s="12"/>
      <c r="VJ6" s="12"/>
      <c r="VK6" s="12"/>
      <c r="VL6" s="12"/>
      <c r="VM6" s="12"/>
      <c r="VN6" s="12"/>
      <c r="VO6" s="12"/>
      <c r="VP6" s="12"/>
      <c r="VQ6" s="12"/>
      <c r="VR6" s="12"/>
      <c r="VS6" s="12"/>
      <c r="VT6" s="12"/>
      <c r="VU6" s="12"/>
      <c r="VV6" s="12"/>
      <c r="VW6" s="12"/>
      <c r="VX6" s="12"/>
      <c r="VY6" s="12"/>
      <c r="VZ6" s="12"/>
      <c r="WA6" s="12"/>
      <c r="WB6" s="12"/>
      <c r="WC6" s="12"/>
      <c r="WD6" s="12"/>
      <c r="WE6" s="12"/>
      <c r="WF6" s="12"/>
      <c r="WG6" s="12"/>
      <c r="WH6" s="12"/>
      <c r="WI6" s="12"/>
      <c r="WJ6" s="12"/>
      <c r="WK6" s="12"/>
      <c r="WL6" s="12"/>
      <c r="WM6" s="12"/>
      <c r="WN6" s="12"/>
      <c r="WO6" s="12"/>
      <c r="WP6" s="12"/>
      <c r="WQ6" s="12"/>
      <c r="WR6" s="12"/>
      <c r="WS6" s="12"/>
      <c r="WT6" s="12"/>
      <c r="WU6" s="12"/>
      <c r="WV6" s="12"/>
      <c r="WW6" s="12"/>
      <c r="WX6" s="12"/>
      <c r="WY6" s="12"/>
      <c r="WZ6" s="12"/>
      <c r="XA6" s="12"/>
      <c r="XB6" s="12"/>
      <c r="XC6" s="12"/>
      <c r="XD6" s="12"/>
      <c r="XE6" s="12"/>
      <c r="XF6" s="12"/>
      <c r="XG6" s="12"/>
      <c r="XH6" s="12"/>
      <c r="XI6" s="12"/>
      <c r="XJ6" s="12"/>
      <c r="XK6" s="12"/>
      <c r="XL6" s="12"/>
      <c r="XM6" s="12"/>
      <c r="XN6" s="12"/>
      <c r="XO6" s="12"/>
      <c r="XP6" s="12"/>
      <c r="XQ6" s="12"/>
      <c r="XR6" s="12"/>
      <c r="XS6" s="12"/>
      <c r="XT6" s="12"/>
      <c r="XU6" s="12"/>
      <c r="XV6" s="12"/>
      <c r="XW6" s="12"/>
      <c r="XX6" s="12"/>
      <c r="XY6" s="12"/>
      <c r="XZ6" s="12"/>
      <c r="YA6" s="12"/>
      <c r="YB6" s="12"/>
      <c r="YC6" s="12"/>
      <c r="YD6" s="12"/>
      <c r="YE6" s="12"/>
      <c r="YF6" s="12"/>
      <c r="YG6" s="12"/>
      <c r="YH6" s="12"/>
      <c r="YI6" s="12"/>
      <c r="YJ6" s="12"/>
      <c r="YK6" s="12"/>
      <c r="YL6" s="12"/>
      <c r="YM6" s="12"/>
      <c r="YN6" s="12"/>
      <c r="YO6" s="12"/>
      <c r="YP6" s="12"/>
      <c r="YQ6" s="12"/>
      <c r="YR6" s="12"/>
      <c r="YS6" s="12"/>
      <c r="YT6" s="12"/>
      <c r="YU6" s="12"/>
      <c r="YV6" s="12"/>
      <c r="YW6" s="12"/>
      <c r="YX6" s="12"/>
      <c r="YY6" s="12"/>
      <c r="YZ6" s="12"/>
      <c r="ZA6" s="12"/>
      <c r="ZB6" s="12"/>
      <c r="ZC6" s="12"/>
      <c r="ZD6" s="12"/>
      <c r="ZE6" s="12"/>
      <c r="ZF6" s="12"/>
      <c r="ZG6" s="12"/>
      <c r="ZH6" s="12"/>
      <c r="ZI6" s="12"/>
      <c r="ZJ6" s="12"/>
      <c r="ZK6" s="12"/>
      <c r="ZL6" s="12"/>
      <c r="ZM6" s="12"/>
      <c r="ZN6" s="12"/>
      <c r="ZO6" s="12"/>
      <c r="ZP6" s="12"/>
      <c r="ZQ6" s="12"/>
      <c r="ZR6" s="12"/>
      <c r="ZS6" s="12"/>
      <c r="ZT6" s="12"/>
      <c r="ZU6" s="12"/>
      <c r="ZV6" s="12"/>
      <c r="ZW6" s="12"/>
      <c r="ZX6" s="12"/>
      <c r="ZY6" s="12"/>
      <c r="ZZ6" s="12"/>
      <c r="AAA6" s="12"/>
      <c r="AAB6" s="12"/>
      <c r="AAC6" s="12"/>
      <c r="AAD6" s="12"/>
      <c r="AAE6" s="12"/>
      <c r="AAF6" s="12"/>
      <c r="AAG6" s="12"/>
      <c r="AAH6" s="12"/>
      <c r="AAI6" s="12"/>
      <c r="AAJ6" s="12"/>
      <c r="AAK6" s="12"/>
      <c r="AAL6" s="12"/>
      <c r="AAM6" s="12"/>
      <c r="AAN6" s="12"/>
      <c r="AAO6" s="12"/>
      <c r="AAP6" s="12"/>
      <c r="AAQ6" s="12"/>
      <c r="AAR6" s="12"/>
      <c r="AAS6" s="12"/>
      <c r="AAT6" s="12"/>
      <c r="AAU6" s="12"/>
      <c r="AAV6" s="12"/>
      <c r="AAW6" s="12"/>
      <c r="AAX6" s="12"/>
      <c r="AAY6" s="12"/>
      <c r="AAZ6" s="12"/>
      <c r="ABA6" s="12"/>
      <c r="ABB6" s="12"/>
      <c r="ABC6" s="12"/>
      <c r="ABD6" s="12"/>
      <c r="ABE6" s="12"/>
      <c r="ABF6" s="12"/>
      <c r="ABG6" s="12"/>
      <c r="ABH6" s="12"/>
      <c r="ABI6" s="12"/>
      <c r="ABJ6" s="12"/>
      <c r="ABK6" s="12"/>
      <c r="ABL6" s="12"/>
      <c r="ABM6" s="12"/>
      <c r="ABN6" s="12"/>
      <c r="ABO6" s="12"/>
      <c r="ABP6" s="12"/>
      <c r="ABQ6" s="12"/>
      <c r="ABR6" s="12"/>
      <c r="ABS6" s="12"/>
      <c r="ABT6" s="12"/>
      <c r="ABU6" s="12"/>
      <c r="ABV6" s="12"/>
      <c r="ABW6" s="12"/>
      <c r="ABX6" s="12"/>
      <c r="ABY6" s="12"/>
      <c r="ABZ6" s="12"/>
      <c r="ACA6" s="12"/>
      <c r="ACB6" s="12"/>
      <c r="ACC6" s="12"/>
      <c r="ACD6" s="12"/>
      <c r="ACE6" s="12"/>
      <c r="ACF6" s="12"/>
      <c r="ACG6" s="12"/>
      <c r="ACH6" s="12"/>
      <c r="ACI6" s="12"/>
      <c r="ACJ6" s="12"/>
      <c r="ACK6" s="12"/>
      <c r="ACL6" s="12"/>
      <c r="ACM6" s="12"/>
      <c r="ACN6" s="12"/>
      <c r="ACO6" s="12"/>
      <c r="ACP6" s="12"/>
      <c r="ACQ6" s="12"/>
      <c r="ACR6" s="12"/>
      <c r="ACS6" s="12"/>
      <c r="ACT6" s="12"/>
      <c r="ACU6" s="12"/>
      <c r="ACV6" s="12"/>
      <c r="ACW6" s="12"/>
      <c r="ACX6" s="12"/>
      <c r="ACY6" s="12"/>
      <c r="ACZ6" s="12"/>
      <c r="ADA6" s="12"/>
      <c r="ADB6" s="12"/>
      <c r="ADC6" s="12"/>
      <c r="ADD6" s="12"/>
      <c r="ADE6" s="12"/>
      <c r="ADF6" s="12"/>
      <c r="ADG6" s="12"/>
      <c r="ADH6" s="12"/>
      <c r="ADI6" s="12"/>
      <c r="ADJ6" s="12"/>
      <c r="ADK6" s="12"/>
      <c r="ADL6" s="12"/>
      <c r="ADM6" s="12"/>
      <c r="ADN6" s="12"/>
      <c r="ADO6" s="12"/>
      <c r="ADP6" s="12"/>
      <c r="ADQ6" s="12"/>
      <c r="ADR6" s="12"/>
      <c r="ADS6" s="12"/>
      <c r="ADT6" s="12"/>
      <c r="ADU6" s="12"/>
      <c r="ADV6" s="12"/>
      <c r="ADW6" s="12"/>
      <c r="ADX6" s="12"/>
      <c r="ADY6" s="12"/>
      <c r="ADZ6" s="12"/>
      <c r="AEA6" s="12"/>
      <c r="AEB6" s="12"/>
      <c r="AEC6" s="12"/>
      <c r="AED6" s="12"/>
      <c r="AEE6" s="12"/>
      <c r="AEF6" s="12"/>
      <c r="AEG6" s="12"/>
      <c r="AEH6" s="12"/>
      <c r="AEI6" s="12"/>
      <c r="AEJ6" s="12"/>
      <c r="AEK6" s="12"/>
      <c r="AEL6" s="12"/>
      <c r="AEM6" s="12"/>
      <c r="AEN6" s="12"/>
      <c r="AEO6" s="12"/>
      <c r="AEP6" s="12"/>
      <c r="AEQ6" s="12"/>
      <c r="AER6" s="12"/>
      <c r="AES6" s="12"/>
      <c r="AET6" s="12"/>
      <c r="AEU6" s="12"/>
      <c r="AEV6" s="12"/>
      <c r="AEW6" s="12"/>
      <c r="AEX6" s="12"/>
      <c r="AEY6" s="12"/>
      <c r="AEZ6" s="12"/>
      <c r="AFA6" s="12"/>
      <c r="AFB6" s="12"/>
      <c r="AFC6" s="12"/>
      <c r="AFD6" s="12"/>
      <c r="AFE6" s="12"/>
      <c r="AFF6" s="12"/>
      <c r="AFG6" s="12"/>
      <c r="AFH6" s="12"/>
      <c r="AFI6" s="12"/>
      <c r="AFJ6" s="12"/>
      <c r="AFK6" s="12"/>
      <c r="AFL6" s="12"/>
      <c r="AFM6" s="12"/>
      <c r="AFN6" s="12"/>
      <c r="AFO6" s="12"/>
      <c r="AFP6" s="12"/>
      <c r="AFQ6" s="12"/>
      <c r="AFR6" s="12"/>
      <c r="AFS6" s="12"/>
      <c r="AFT6" s="12"/>
      <c r="AFU6" s="12"/>
      <c r="AFV6" s="12"/>
      <c r="AFW6" s="12"/>
      <c r="AFX6" s="12"/>
      <c r="AFY6" s="12"/>
      <c r="AFZ6" s="12"/>
      <c r="AGA6" s="12"/>
      <c r="AGB6" s="12"/>
      <c r="AGC6" s="12"/>
      <c r="AGD6" s="12"/>
      <c r="AGE6" s="12"/>
      <c r="AGF6" s="12"/>
      <c r="AGG6" s="12"/>
      <c r="AGH6" s="12"/>
      <c r="AGI6" s="12"/>
      <c r="AGJ6" s="12"/>
      <c r="AGK6" s="12"/>
      <c r="AGL6" s="12"/>
      <c r="AGM6" s="12"/>
      <c r="AGN6" s="12"/>
      <c r="AGO6" s="12"/>
      <c r="AGP6" s="12"/>
      <c r="AGQ6" s="12"/>
      <c r="AGR6" s="12"/>
      <c r="AGS6" s="12"/>
      <c r="AGT6" s="12"/>
      <c r="AGU6" s="12"/>
      <c r="AGV6" s="12"/>
      <c r="AGW6" s="12"/>
      <c r="AGX6" s="12"/>
      <c r="AGY6" s="12"/>
      <c r="AGZ6" s="12"/>
      <c r="AHA6" s="12"/>
      <c r="AHB6" s="12"/>
      <c r="AHC6" s="12"/>
      <c r="AHD6" s="12"/>
      <c r="AHE6" s="12"/>
      <c r="AHF6" s="12"/>
      <c r="AHG6" s="12"/>
      <c r="AHH6" s="12"/>
      <c r="AHI6" s="12"/>
      <c r="AHJ6" s="12"/>
      <c r="AHK6" s="12"/>
      <c r="AHL6" s="12"/>
      <c r="AHM6" s="12"/>
      <c r="AHN6" s="12"/>
      <c r="AHO6" s="12"/>
      <c r="AHP6" s="12"/>
      <c r="AHQ6" s="12"/>
      <c r="AHR6" s="12"/>
      <c r="AHS6" s="12"/>
      <c r="AHT6" s="12"/>
      <c r="AHU6" s="12"/>
      <c r="AHV6" s="12"/>
      <c r="AHW6" s="12"/>
      <c r="AHX6" s="12"/>
      <c r="AHY6" s="12"/>
      <c r="AHZ6" s="12"/>
      <c r="AIA6" s="12"/>
      <c r="AIB6" s="12"/>
      <c r="AIC6" s="12"/>
      <c r="AID6" s="12"/>
      <c r="AIE6" s="12"/>
      <c r="AIF6" s="12"/>
      <c r="AIG6" s="12"/>
      <c r="AIH6" s="12"/>
      <c r="AII6" s="12"/>
      <c r="AIJ6" s="12"/>
      <c r="AIK6" s="12"/>
      <c r="AIL6" s="12"/>
      <c r="AIM6" s="12"/>
      <c r="AIN6" s="12"/>
      <c r="AIO6" s="12"/>
      <c r="AIP6" s="12"/>
      <c r="AIQ6" s="12"/>
      <c r="AIR6" s="12"/>
      <c r="AIS6" s="12"/>
      <c r="AIT6" s="12"/>
      <c r="AIU6" s="12"/>
      <c r="AIV6" s="12"/>
      <c r="AIW6" s="12"/>
      <c r="AIX6" s="12"/>
      <c r="AIY6" s="12"/>
      <c r="AIZ6" s="12"/>
      <c r="AJA6" s="12"/>
      <c r="AJB6" s="12"/>
      <c r="AJC6" s="12"/>
      <c r="AJD6" s="12"/>
      <c r="AJE6" s="12"/>
      <c r="AJF6" s="12"/>
      <c r="AJG6" s="12"/>
      <c r="AJH6" s="12"/>
      <c r="AJI6" s="12"/>
      <c r="AJJ6" s="12"/>
      <c r="AJK6" s="12"/>
      <c r="AJL6" s="12"/>
      <c r="AJM6" s="12"/>
      <c r="AJN6" s="12"/>
      <c r="AJO6" s="12"/>
      <c r="AJP6" s="12"/>
      <c r="AJQ6" s="12"/>
      <c r="AJR6" s="12"/>
      <c r="AJS6" s="12"/>
      <c r="AJT6" s="12"/>
      <c r="AJU6" s="12"/>
      <c r="AJV6" s="12"/>
      <c r="AJW6" s="12"/>
      <c r="AJX6" s="12"/>
      <c r="AJY6" s="12"/>
      <c r="AJZ6" s="12"/>
      <c r="AKA6" s="12"/>
      <c r="AKB6" s="12"/>
      <c r="AKC6" s="12"/>
      <c r="AKD6" s="12"/>
      <c r="AKE6" s="12"/>
      <c r="AKF6" s="12"/>
      <c r="AKG6" s="12"/>
      <c r="AKH6" s="12"/>
      <c r="AKI6" s="12"/>
      <c r="AKJ6" s="12"/>
      <c r="AKK6" s="12"/>
      <c r="AKL6" s="12"/>
      <c r="AKM6" s="12"/>
      <c r="AKN6" s="12"/>
      <c r="AKO6" s="12"/>
      <c r="AKP6" s="12"/>
      <c r="AKQ6" s="12"/>
      <c r="AKR6" s="12"/>
      <c r="AKS6" s="12"/>
      <c r="AKT6" s="12"/>
      <c r="AKU6" s="12"/>
      <c r="AKV6" s="12"/>
      <c r="AKW6" s="12"/>
      <c r="AKX6" s="12"/>
      <c r="AKY6" s="12"/>
      <c r="AKZ6" s="12"/>
      <c r="ALA6" s="12"/>
      <c r="ALB6" s="12"/>
      <c r="ALC6" s="12"/>
      <c r="ALD6" s="12"/>
      <c r="ALE6" s="12"/>
      <c r="ALF6" s="12"/>
      <c r="ALG6" s="12"/>
      <c r="ALH6" s="12"/>
      <c r="ALI6" s="12"/>
      <c r="ALJ6" s="12"/>
      <c r="ALK6" s="12"/>
      <c r="ALL6" s="12"/>
      <c r="ALM6" s="12"/>
      <c r="ALN6" s="12"/>
      <c r="ALO6" s="12"/>
      <c r="ALP6" s="12"/>
      <c r="ALQ6" s="12"/>
      <c r="ALR6" s="12"/>
      <c r="ALS6" s="12"/>
      <c r="ALT6" s="12"/>
      <c r="ALU6" s="12"/>
      <c r="ALV6" s="12"/>
      <c r="ALW6" s="12"/>
      <c r="ALX6" s="12"/>
      <c r="ALY6" s="12"/>
      <c r="ALZ6" s="12"/>
      <c r="AMA6" s="12"/>
      <c r="AMB6" s="12"/>
    </row>
    <row r="7" spans="1:1022" ht="55.2">
      <c r="A7" s="116"/>
      <c r="B7" s="10" t="str">
        <f>Synthèse!B12</f>
        <v>1.4</v>
      </c>
      <c r="C7" s="2" t="str">
        <f>Synthèse!C12</f>
        <v>Pour chaque image utilisée comme CAPTCHA ou comme image-test, ayant une alternative textuelle, cette alternative permet-elle d’identifier la nature et la fonction de l’image ?</v>
      </c>
      <c r="D7" s="10" t="s">
        <v>39</v>
      </c>
      <c r="E7" s="2"/>
      <c r="F7" s="2"/>
    </row>
    <row r="8" spans="1:1022" ht="41.4">
      <c r="A8" s="116"/>
      <c r="B8" s="10" t="str">
        <f>Synthèse!B13</f>
        <v>1.5</v>
      </c>
      <c r="C8" s="2" t="str">
        <f>Synthèse!C13</f>
        <v>Pour chaque image utilisée comme CAPTCHA, une solution d’accès alternatif au contenu ou à la fonction du CAPTCHA est-elle présente ?</v>
      </c>
      <c r="D8" s="10" t="s">
        <v>39</v>
      </c>
      <c r="E8" s="26"/>
      <c r="F8" s="2"/>
    </row>
    <row r="9" spans="1:1022" ht="27.6">
      <c r="A9" s="116"/>
      <c r="B9" s="10" t="str">
        <f>Synthèse!B14</f>
        <v>1.6</v>
      </c>
      <c r="C9" s="2" t="str">
        <f>Synthèse!C14</f>
        <v>Chaque image porteuse d’information a-t-elle, si nécessaire, une description détaillée ?</v>
      </c>
      <c r="D9" s="10" t="s">
        <v>39</v>
      </c>
      <c r="E9" s="2"/>
      <c r="F9" s="2"/>
    </row>
    <row r="10" spans="1:1022" ht="41.4">
      <c r="A10" s="116"/>
      <c r="B10" s="10" t="str">
        <f>Synthèse!B15</f>
        <v>1.7</v>
      </c>
      <c r="C10" s="2" t="str">
        <f>Synthèse!C15</f>
        <v>Pour chaque image porteuse d’information ayant une description détaillée, cette description est-elle pertinente ?</v>
      </c>
      <c r="D10" s="10" t="s">
        <v>39</v>
      </c>
      <c r="E10" s="2"/>
      <c r="F10" s="2"/>
    </row>
    <row r="11" spans="1:1022" ht="69">
      <c r="A11" s="116"/>
      <c r="B11" s="10" t="str">
        <f>Synthèse!B16</f>
        <v>1.8</v>
      </c>
      <c r="C11" s="2" t="str">
        <f>Synthèse!C16</f>
        <v>Chaque image texte porteuse d’information, en l’absence d’un mécanisme de remplacement, doit si possible être remplacée par du texte stylé. Cette règle est-elle respectée (hors cas particuliers) ?</v>
      </c>
      <c r="D11" s="10" t="s">
        <v>39</v>
      </c>
      <c r="E11" s="2"/>
      <c r="F11" s="2"/>
    </row>
    <row r="12" spans="1:1022" ht="41.4">
      <c r="A12" s="130"/>
      <c r="B12" s="10" t="str">
        <f>Synthèse!B17</f>
        <v>1.9</v>
      </c>
      <c r="C12" s="2" t="str">
        <f>Synthèse!C17</f>
        <v>Chaque légende d’image est-elle, si nécessaire, correctement reliée à l’image correspondante ?</v>
      </c>
      <c r="D12" s="10" t="s">
        <v>39</v>
      </c>
      <c r="E12" s="2"/>
      <c r="F12" s="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12"/>
      <c r="OI12" s="12"/>
      <c r="OJ12" s="12"/>
      <c r="OK12" s="12"/>
      <c r="OL12" s="12"/>
      <c r="OM12" s="12"/>
      <c r="ON12" s="12"/>
      <c r="OO12" s="12"/>
      <c r="OP12" s="12"/>
      <c r="OQ12" s="12"/>
      <c r="OR12" s="12"/>
      <c r="OS12" s="12"/>
      <c r="OT12" s="12"/>
      <c r="OU12" s="12"/>
      <c r="OV12" s="12"/>
      <c r="OW12" s="12"/>
      <c r="OX12" s="12"/>
      <c r="OY12" s="12"/>
      <c r="OZ12" s="12"/>
      <c r="PA12" s="12"/>
      <c r="PB12" s="12"/>
      <c r="PC12" s="12"/>
      <c r="PD12" s="12"/>
      <c r="PE12" s="12"/>
      <c r="PF12" s="12"/>
      <c r="PG12" s="12"/>
      <c r="PH12" s="12"/>
      <c r="PI12" s="12"/>
      <c r="PJ12" s="12"/>
      <c r="PK12" s="12"/>
      <c r="PL12" s="12"/>
      <c r="PM12" s="12"/>
      <c r="PN12" s="12"/>
      <c r="PO12" s="12"/>
      <c r="PP12" s="12"/>
      <c r="PQ12" s="12"/>
      <c r="PR12" s="12"/>
      <c r="PS12" s="12"/>
      <c r="PT12" s="12"/>
      <c r="PU12" s="12"/>
      <c r="PV12" s="12"/>
      <c r="PW12" s="12"/>
      <c r="PX12" s="12"/>
      <c r="PY12" s="12"/>
      <c r="PZ12" s="12"/>
      <c r="QA12" s="12"/>
      <c r="QB12" s="12"/>
      <c r="QC12" s="12"/>
      <c r="QD12" s="12"/>
      <c r="QE12" s="12"/>
      <c r="QF12" s="12"/>
      <c r="QG12" s="12"/>
      <c r="QH12" s="12"/>
      <c r="QI12" s="12"/>
      <c r="QJ12" s="12"/>
      <c r="QK12" s="12"/>
      <c r="QL12" s="12"/>
      <c r="QM12" s="12"/>
      <c r="QN12" s="12"/>
      <c r="QO12" s="12"/>
      <c r="QP12" s="12"/>
      <c r="QQ12" s="12"/>
      <c r="QR12" s="12"/>
      <c r="QS12" s="12"/>
      <c r="QT12" s="12"/>
      <c r="QU12" s="12"/>
      <c r="QV12" s="12"/>
      <c r="QW12" s="12"/>
      <c r="QX12" s="12"/>
      <c r="QY12" s="12"/>
      <c r="QZ12" s="12"/>
      <c r="RA12" s="12"/>
      <c r="RB12" s="12"/>
      <c r="RC12" s="12"/>
      <c r="RD12" s="12"/>
      <c r="RE12" s="12"/>
      <c r="RF12" s="12"/>
      <c r="RG12" s="12"/>
      <c r="RH12" s="12"/>
      <c r="RI12" s="12"/>
      <c r="RJ12" s="12"/>
      <c r="RK12" s="12"/>
      <c r="RL12" s="12"/>
      <c r="RM12" s="12"/>
      <c r="RN12" s="12"/>
      <c r="RO12" s="12"/>
      <c r="RP12" s="12"/>
      <c r="RQ12" s="12"/>
      <c r="RR12" s="12"/>
      <c r="RS12" s="12"/>
      <c r="RT12" s="12"/>
      <c r="RU12" s="12"/>
      <c r="RV12" s="12"/>
      <c r="RW12" s="12"/>
      <c r="RX12" s="12"/>
      <c r="RY12" s="12"/>
      <c r="RZ12" s="12"/>
      <c r="SA12" s="12"/>
      <c r="SB12" s="12"/>
      <c r="SC12" s="12"/>
      <c r="SD12" s="12"/>
      <c r="SE12" s="12"/>
      <c r="SF12" s="12"/>
      <c r="SG12" s="12"/>
      <c r="SH12" s="12"/>
      <c r="SI12" s="12"/>
      <c r="SJ12" s="12"/>
      <c r="SK12" s="12"/>
      <c r="SL12" s="12"/>
      <c r="SM12" s="12"/>
      <c r="SN12" s="12"/>
      <c r="SO12" s="12"/>
      <c r="SP12" s="12"/>
      <c r="SQ12" s="12"/>
      <c r="SR12" s="12"/>
      <c r="SS12" s="12"/>
      <c r="ST12" s="12"/>
      <c r="SU12" s="12"/>
      <c r="SV12" s="12"/>
      <c r="SW12" s="12"/>
      <c r="SX12" s="12"/>
      <c r="SY12" s="12"/>
      <c r="SZ12" s="12"/>
      <c r="TA12" s="12"/>
      <c r="TB12" s="12"/>
      <c r="TC12" s="12"/>
      <c r="TD12" s="12"/>
      <c r="TE12" s="12"/>
      <c r="TF12" s="12"/>
      <c r="TG12" s="12"/>
      <c r="TH12" s="12"/>
      <c r="TI12" s="12"/>
      <c r="TJ12" s="12"/>
      <c r="TK12" s="12"/>
      <c r="TL12" s="12"/>
      <c r="TM12" s="12"/>
      <c r="TN12" s="12"/>
      <c r="TO12" s="12"/>
      <c r="TP12" s="12"/>
      <c r="TQ12" s="12"/>
      <c r="TR12" s="12"/>
      <c r="TS12" s="12"/>
      <c r="TT12" s="12"/>
      <c r="TU12" s="12"/>
      <c r="TV12" s="12"/>
      <c r="TW12" s="12"/>
      <c r="TX12" s="12"/>
      <c r="TY12" s="12"/>
      <c r="TZ12" s="12"/>
      <c r="UA12" s="12"/>
      <c r="UB12" s="12"/>
      <c r="UC12" s="12"/>
      <c r="UD12" s="12"/>
      <c r="UE12" s="12"/>
      <c r="UF12" s="12"/>
      <c r="UG12" s="12"/>
      <c r="UH12" s="12"/>
      <c r="UI12" s="12"/>
      <c r="UJ12" s="12"/>
      <c r="UK12" s="12"/>
      <c r="UL12" s="12"/>
      <c r="UM12" s="12"/>
      <c r="UN12" s="12"/>
      <c r="UO12" s="12"/>
      <c r="UP12" s="12"/>
      <c r="UQ12" s="12"/>
      <c r="UR12" s="12"/>
      <c r="US12" s="12"/>
      <c r="UT12" s="12"/>
      <c r="UU12" s="12"/>
      <c r="UV12" s="12"/>
      <c r="UW12" s="12"/>
      <c r="UX12" s="12"/>
      <c r="UY12" s="12"/>
      <c r="UZ12" s="12"/>
      <c r="VA12" s="12"/>
      <c r="VB12" s="12"/>
      <c r="VC12" s="12"/>
      <c r="VD12" s="12"/>
      <c r="VE12" s="12"/>
      <c r="VF12" s="12"/>
      <c r="VG12" s="12"/>
      <c r="VH12" s="12"/>
      <c r="VI12" s="12"/>
      <c r="VJ12" s="12"/>
      <c r="VK12" s="12"/>
      <c r="VL12" s="12"/>
      <c r="VM12" s="12"/>
      <c r="VN12" s="12"/>
      <c r="VO12" s="12"/>
      <c r="VP12" s="12"/>
      <c r="VQ12" s="12"/>
      <c r="VR12" s="12"/>
      <c r="VS12" s="12"/>
      <c r="VT12" s="12"/>
      <c r="VU12" s="12"/>
      <c r="VV12" s="12"/>
      <c r="VW12" s="12"/>
      <c r="VX12" s="12"/>
      <c r="VY12" s="12"/>
      <c r="VZ12" s="12"/>
      <c r="WA12" s="12"/>
      <c r="WB12" s="12"/>
      <c r="WC12" s="12"/>
      <c r="WD12" s="12"/>
      <c r="WE12" s="12"/>
      <c r="WF12" s="12"/>
      <c r="WG12" s="12"/>
      <c r="WH12" s="12"/>
      <c r="WI12" s="12"/>
      <c r="WJ12" s="12"/>
      <c r="WK12" s="12"/>
      <c r="WL12" s="12"/>
      <c r="WM12" s="12"/>
      <c r="WN12" s="12"/>
      <c r="WO12" s="12"/>
      <c r="WP12" s="12"/>
      <c r="WQ12" s="12"/>
      <c r="WR12" s="12"/>
      <c r="WS12" s="12"/>
      <c r="WT12" s="12"/>
      <c r="WU12" s="12"/>
      <c r="WV12" s="12"/>
      <c r="WW12" s="12"/>
      <c r="WX12" s="12"/>
      <c r="WY12" s="12"/>
      <c r="WZ12" s="12"/>
      <c r="XA12" s="12"/>
      <c r="XB12" s="12"/>
      <c r="XC12" s="12"/>
      <c r="XD12" s="12"/>
      <c r="XE12" s="12"/>
      <c r="XF12" s="12"/>
      <c r="XG12" s="12"/>
      <c r="XH12" s="12"/>
      <c r="XI12" s="12"/>
      <c r="XJ12" s="12"/>
      <c r="XK12" s="12"/>
      <c r="XL12" s="12"/>
      <c r="XM12" s="12"/>
      <c r="XN12" s="12"/>
      <c r="XO12" s="12"/>
      <c r="XP12" s="12"/>
      <c r="XQ12" s="12"/>
      <c r="XR12" s="12"/>
      <c r="XS12" s="12"/>
      <c r="XT12" s="12"/>
      <c r="XU12" s="12"/>
      <c r="XV12" s="12"/>
      <c r="XW12" s="12"/>
      <c r="XX12" s="12"/>
      <c r="XY12" s="12"/>
      <c r="XZ12" s="12"/>
      <c r="YA12" s="12"/>
      <c r="YB12" s="12"/>
      <c r="YC12" s="12"/>
      <c r="YD12" s="12"/>
      <c r="YE12" s="12"/>
      <c r="YF12" s="12"/>
      <c r="YG12" s="12"/>
      <c r="YH12" s="12"/>
      <c r="YI12" s="12"/>
      <c r="YJ12" s="12"/>
      <c r="YK12" s="12"/>
      <c r="YL12" s="12"/>
      <c r="YM12" s="12"/>
      <c r="YN12" s="12"/>
      <c r="YO12" s="12"/>
      <c r="YP12" s="12"/>
      <c r="YQ12" s="12"/>
      <c r="YR12" s="12"/>
      <c r="YS12" s="12"/>
      <c r="YT12" s="12"/>
      <c r="YU12" s="12"/>
      <c r="YV12" s="12"/>
      <c r="YW12" s="12"/>
      <c r="YX12" s="12"/>
      <c r="YY12" s="12"/>
      <c r="YZ12" s="12"/>
      <c r="ZA12" s="12"/>
      <c r="ZB12" s="12"/>
      <c r="ZC12" s="12"/>
      <c r="ZD12" s="12"/>
      <c r="ZE12" s="12"/>
      <c r="ZF12" s="12"/>
      <c r="ZG12" s="12"/>
      <c r="ZH12" s="12"/>
      <c r="ZI12" s="12"/>
      <c r="ZJ12" s="12"/>
      <c r="ZK12" s="12"/>
      <c r="ZL12" s="12"/>
      <c r="ZM12" s="12"/>
      <c r="ZN12" s="12"/>
      <c r="ZO12" s="12"/>
      <c r="ZP12" s="12"/>
      <c r="ZQ12" s="12"/>
      <c r="ZR12" s="12"/>
      <c r="ZS12" s="12"/>
      <c r="ZT12" s="12"/>
      <c r="ZU12" s="12"/>
      <c r="ZV12" s="12"/>
      <c r="ZW12" s="12"/>
      <c r="ZX12" s="12"/>
      <c r="ZY12" s="12"/>
      <c r="ZZ12" s="12"/>
      <c r="AAA12" s="12"/>
      <c r="AAB12" s="12"/>
      <c r="AAC12" s="12"/>
      <c r="AAD12" s="12"/>
      <c r="AAE12" s="12"/>
      <c r="AAF12" s="12"/>
      <c r="AAG12" s="12"/>
      <c r="AAH12" s="12"/>
      <c r="AAI12" s="12"/>
      <c r="AAJ12" s="12"/>
      <c r="AAK12" s="12"/>
      <c r="AAL12" s="12"/>
      <c r="AAM12" s="12"/>
      <c r="AAN12" s="12"/>
      <c r="AAO12" s="12"/>
      <c r="AAP12" s="12"/>
      <c r="AAQ12" s="12"/>
      <c r="AAR12" s="12"/>
      <c r="AAS12" s="12"/>
      <c r="AAT12" s="12"/>
      <c r="AAU12" s="12"/>
      <c r="AAV12" s="12"/>
      <c r="AAW12" s="12"/>
      <c r="AAX12" s="12"/>
      <c r="AAY12" s="12"/>
      <c r="AAZ12" s="12"/>
      <c r="ABA12" s="12"/>
      <c r="ABB12" s="12"/>
      <c r="ABC12" s="12"/>
      <c r="ABD12" s="12"/>
      <c r="ABE12" s="12"/>
      <c r="ABF12" s="12"/>
      <c r="ABG12" s="12"/>
      <c r="ABH12" s="12"/>
      <c r="ABI12" s="12"/>
      <c r="ABJ12" s="12"/>
      <c r="ABK12" s="12"/>
      <c r="ABL12" s="12"/>
      <c r="ABM12" s="12"/>
      <c r="ABN12" s="12"/>
      <c r="ABO12" s="12"/>
      <c r="ABP12" s="12"/>
      <c r="ABQ12" s="12"/>
      <c r="ABR12" s="12"/>
      <c r="ABS12" s="12"/>
      <c r="ABT12" s="12"/>
      <c r="ABU12" s="12"/>
      <c r="ABV12" s="12"/>
      <c r="ABW12" s="12"/>
      <c r="ABX12" s="12"/>
      <c r="ABY12" s="12"/>
      <c r="ABZ12" s="12"/>
      <c r="ACA12" s="12"/>
      <c r="ACB12" s="12"/>
      <c r="ACC12" s="12"/>
      <c r="ACD12" s="12"/>
      <c r="ACE12" s="12"/>
      <c r="ACF12" s="12"/>
      <c r="ACG12" s="12"/>
      <c r="ACH12" s="12"/>
      <c r="ACI12" s="12"/>
      <c r="ACJ12" s="12"/>
      <c r="ACK12" s="12"/>
      <c r="ACL12" s="12"/>
      <c r="ACM12" s="12"/>
      <c r="ACN12" s="12"/>
      <c r="ACO12" s="12"/>
      <c r="ACP12" s="12"/>
      <c r="ACQ12" s="12"/>
      <c r="ACR12" s="12"/>
      <c r="ACS12" s="12"/>
      <c r="ACT12" s="12"/>
      <c r="ACU12" s="12"/>
      <c r="ACV12" s="12"/>
      <c r="ACW12" s="12"/>
      <c r="ACX12" s="12"/>
      <c r="ACY12" s="12"/>
      <c r="ACZ12" s="12"/>
      <c r="ADA12" s="12"/>
      <c r="ADB12" s="12"/>
      <c r="ADC12" s="12"/>
      <c r="ADD12" s="12"/>
      <c r="ADE12" s="12"/>
      <c r="ADF12" s="12"/>
      <c r="ADG12" s="12"/>
      <c r="ADH12" s="12"/>
      <c r="ADI12" s="12"/>
      <c r="ADJ12" s="12"/>
      <c r="ADK12" s="12"/>
      <c r="ADL12" s="12"/>
      <c r="ADM12" s="12"/>
      <c r="ADN12" s="12"/>
      <c r="ADO12" s="12"/>
      <c r="ADP12" s="12"/>
      <c r="ADQ12" s="12"/>
      <c r="ADR12" s="12"/>
      <c r="ADS12" s="12"/>
      <c r="ADT12" s="12"/>
      <c r="ADU12" s="12"/>
      <c r="ADV12" s="12"/>
      <c r="ADW12" s="12"/>
      <c r="ADX12" s="12"/>
      <c r="ADY12" s="12"/>
      <c r="ADZ12" s="12"/>
      <c r="AEA12" s="12"/>
      <c r="AEB12" s="12"/>
      <c r="AEC12" s="12"/>
      <c r="AED12" s="12"/>
      <c r="AEE12" s="12"/>
      <c r="AEF12" s="12"/>
      <c r="AEG12" s="12"/>
      <c r="AEH12" s="12"/>
      <c r="AEI12" s="12"/>
      <c r="AEJ12" s="12"/>
      <c r="AEK12" s="12"/>
      <c r="AEL12" s="12"/>
      <c r="AEM12" s="12"/>
      <c r="AEN12" s="12"/>
      <c r="AEO12" s="12"/>
      <c r="AEP12" s="12"/>
      <c r="AEQ12" s="12"/>
      <c r="AER12" s="12"/>
      <c r="AES12" s="12"/>
      <c r="AET12" s="12"/>
      <c r="AEU12" s="12"/>
      <c r="AEV12" s="12"/>
      <c r="AEW12" s="12"/>
      <c r="AEX12" s="12"/>
      <c r="AEY12" s="12"/>
      <c r="AEZ12" s="12"/>
      <c r="AFA12" s="12"/>
      <c r="AFB12" s="12"/>
      <c r="AFC12" s="12"/>
      <c r="AFD12" s="12"/>
      <c r="AFE12" s="12"/>
      <c r="AFF12" s="12"/>
      <c r="AFG12" s="12"/>
      <c r="AFH12" s="12"/>
      <c r="AFI12" s="12"/>
      <c r="AFJ12" s="12"/>
      <c r="AFK12" s="12"/>
      <c r="AFL12" s="12"/>
      <c r="AFM12" s="12"/>
      <c r="AFN12" s="12"/>
      <c r="AFO12" s="12"/>
      <c r="AFP12" s="12"/>
      <c r="AFQ12" s="12"/>
      <c r="AFR12" s="12"/>
      <c r="AFS12" s="12"/>
      <c r="AFT12" s="12"/>
      <c r="AFU12" s="12"/>
      <c r="AFV12" s="12"/>
      <c r="AFW12" s="12"/>
      <c r="AFX12" s="12"/>
      <c r="AFY12" s="12"/>
      <c r="AFZ12" s="12"/>
      <c r="AGA12" s="12"/>
      <c r="AGB12" s="12"/>
      <c r="AGC12" s="12"/>
      <c r="AGD12" s="12"/>
      <c r="AGE12" s="12"/>
      <c r="AGF12" s="12"/>
      <c r="AGG12" s="12"/>
      <c r="AGH12" s="12"/>
      <c r="AGI12" s="12"/>
      <c r="AGJ12" s="12"/>
      <c r="AGK12" s="12"/>
      <c r="AGL12" s="12"/>
      <c r="AGM12" s="12"/>
      <c r="AGN12" s="12"/>
      <c r="AGO12" s="12"/>
      <c r="AGP12" s="12"/>
      <c r="AGQ12" s="12"/>
      <c r="AGR12" s="12"/>
      <c r="AGS12" s="12"/>
      <c r="AGT12" s="12"/>
      <c r="AGU12" s="12"/>
      <c r="AGV12" s="12"/>
      <c r="AGW12" s="12"/>
      <c r="AGX12" s="12"/>
      <c r="AGY12" s="12"/>
      <c r="AGZ12" s="12"/>
      <c r="AHA12" s="12"/>
      <c r="AHB12" s="12"/>
      <c r="AHC12" s="12"/>
      <c r="AHD12" s="12"/>
      <c r="AHE12" s="12"/>
      <c r="AHF12" s="12"/>
      <c r="AHG12" s="12"/>
      <c r="AHH12" s="12"/>
      <c r="AHI12" s="12"/>
      <c r="AHJ12" s="12"/>
      <c r="AHK12" s="12"/>
      <c r="AHL12" s="12"/>
      <c r="AHM12" s="12"/>
      <c r="AHN12" s="12"/>
      <c r="AHO12" s="12"/>
      <c r="AHP12" s="12"/>
      <c r="AHQ12" s="12"/>
      <c r="AHR12" s="12"/>
      <c r="AHS12" s="12"/>
      <c r="AHT12" s="12"/>
      <c r="AHU12" s="12"/>
      <c r="AHV12" s="12"/>
      <c r="AHW12" s="12"/>
      <c r="AHX12" s="12"/>
      <c r="AHY12" s="12"/>
      <c r="AHZ12" s="12"/>
      <c r="AIA12" s="12"/>
      <c r="AIB12" s="12"/>
      <c r="AIC12" s="12"/>
      <c r="AID12" s="12"/>
      <c r="AIE12" s="12"/>
      <c r="AIF12" s="12"/>
      <c r="AIG12" s="12"/>
      <c r="AIH12" s="12"/>
      <c r="AII12" s="12"/>
      <c r="AIJ12" s="12"/>
      <c r="AIK12" s="12"/>
      <c r="AIL12" s="12"/>
      <c r="AIM12" s="12"/>
      <c r="AIN12" s="12"/>
      <c r="AIO12" s="12"/>
      <c r="AIP12" s="12"/>
      <c r="AIQ12" s="12"/>
      <c r="AIR12" s="12"/>
      <c r="AIS12" s="12"/>
      <c r="AIT12" s="12"/>
      <c r="AIU12" s="12"/>
      <c r="AIV12" s="12"/>
      <c r="AIW12" s="12"/>
      <c r="AIX12" s="12"/>
      <c r="AIY12" s="12"/>
      <c r="AIZ12" s="12"/>
      <c r="AJA12" s="12"/>
      <c r="AJB12" s="12"/>
      <c r="AJC12" s="12"/>
      <c r="AJD12" s="12"/>
      <c r="AJE12" s="12"/>
      <c r="AJF12" s="12"/>
      <c r="AJG12" s="12"/>
      <c r="AJH12" s="12"/>
      <c r="AJI12" s="12"/>
      <c r="AJJ12" s="12"/>
      <c r="AJK12" s="12"/>
      <c r="AJL12" s="12"/>
      <c r="AJM12" s="12"/>
      <c r="AJN12" s="12"/>
      <c r="AJO12" s="12"/>
      <c r="AJP12" s="12"/>
      <c r="AJQ12" s="12"/>
      <c r="AJR12" s="12"/>
      <c r="AJS12" s="12"/>
      <c r="AJT12" s="12"/>
      <c r="AJU12" s="12"/>
      <c r="AJV12" s="12"/>
      <c r="AJW12" s="12"/>
      <c r="AJX12" s="12"/>
      <c r="AJY12" s="12"/>
      <c r="AJZ12" s="12"/>
      <c r="AKA12" s="12"/>
      <c r="AKB12" s="12"/>
      <c r="AKC12" s="12"/>
      <c r="AKD12" s="12"/>
      <c r="AKE12" s="12"/>
      <c r="AKF12" s="12"/>
      <c r="AKG12" s="12"/>
      <c r="AKH12" s="12"/>
      <c r="AKI12" s="12"/>
      <c r="AKJ12" s="12"/>
      <c r="AKK12" s="12"/>
      <c r="AKL12" s="12"/>
      <c r="AKM12" s="12"/>
      <c r="AKN12" s="12"/>
      <c r="AKO12" s="12"/>
      <c r="AKP12" s="12"/>
      <c r="AKQ12" s="12"/>
      <c r="AKR12" s="12"/>
      <c r="AKS12" s="12"/>
      <c r="AKT12" s="12"/>
      <c r="AKU12" s="12"/>
      <c r="AKV12" s="12"/>
      <c r="AKW12" s="12"/>
      <c r="AKX12" s="12"/>
      <c r="AKY12" s="12"/>
      <c r="AKZ12" s="12"/>
      <c r="ALA12" s="12"/>
      <c r="ALB12" s="12"/>
      <c r="ALC12" s="12"/>
      <c r="ALD12" s="12"/>
      <c r="ALE12" s="12"/>
      <c r="ALF12" s="12"/>
      <c r="ALG12" s="12"/>
      <c r="ALH12" s="12"/>
      <c r="ALI12" s="12"/>
      <c r="ALJ12" s="12"/>
      <c r="ALK12" s="12"/>
      <c r="ALL12" s="12"/>
      <c r="ALM12" s="12"/>
      <c r="ALN12" s="12"/>
      <c r="ALO12" s="12"/>
      <c r="ALP12" s="12"/>
      <c r="ALQ12" s="12"/>
      <c r="ALR12" s="12"/>
      <c r="ALS12" s="12"/>
      <c r="ALT12" s="12"/>
      <c r="ALU12" s="12"/>
      <c r="ALV12" s="12"/>
      <c r="ALW12" s="12"/>
      <c r="ALX12" s="12"/>
      <c r="ALY12" s="12"/>
      <c r="ALZ12" s="12"/>
      <c r="AMA12" s="12"/>
      <c r="AMB12" s="12"/>
      <c r="AMC12" s="5"/>
      <c r="AMD12" s="5"/>
      <c r="AME12" s="5"/>
      <c r="AMF12" s="5"/>
      <c r="AMG12" s="5"/>
      <c r="AMH12" s="5"/>
    </row>
    <row r="13" spans="1:1022" ht="16.95" customHeight="1">
      <c r="A13" s="128" t="str">
        <f>Synthèse!A19</f>
        <v>Cadres</v>
      </c>
      <c r="B13" s="41" t="str">
        <f>Synthèse!B19</f>
        <v>2.1</v>
      </c>
      <c r="C13" s="40" t="str">
        <f>Synthèse!C19</f>
        <v>Chaque cadre a-t-il un titre de cadre ?</v>
      </c>
      <c r="D13" s="41" t="s">
        <v>39</v>
      </c>
      <c r="E13" s="42"/>
      <c r="F13" s="40"/>
    </row>
    <row r="14" spans="1:1022" ht="33.450000000000003" customHeight="1">
      <c r="A14" s="128"/>
      <c r="B14" s="41" t="str">
        <f>Synthèse!B20</f>
        <v>2.2</v>
      </c>
      <c r="C14" s="40" t="str">
        <f>Synthèse!C20</f>
        <v>Pour chaque cadre ayant un titre de cadre, ce titre de cadre est-il pertinent ?</v>
      </c>
      <c r="D14" s="41" t="s">
        <v>39</v>
      </c>
      <c r="E14" s="40"/>
      <c r="F14" s="40"/>
    </row>
    <row r="15" spans="1:1022" ht="45" customHeight="1">
      <c r="A15" s="128" t="str">
        <f>Synthèse!A22</f>
        <v>Couleurs</v>
      </c>
      <c r="B15" s="10" t="str">
        <f>Synthèse!B22</f>
        <v>3.1</v>
      </c>
      <c r="C15" s="2" t="str">
        <f>Synthèse!C22</f>
        <v>Dans chaque page web, l’information ne doit pas être donnée uniquement par la couleur. Cette règle est-elle respectée ?</v>
      </c>
      <c r="D15" s="10" t="s">
        <v>37</v>
      </c>
      <c r="E15" s="2"/>
      <c r="F15" s="2"/>
    </row>
    <row r="16" spans="1:1022" ht="153">
      <c r="A16" s="128"/>
      <c r="B16" s="10" t="str">
        <f>Synthèse!B23</f>
        <v>3.2</v>
      </c>
      <c r="C16" s="2" t="str">
        <f>Synthèse!C23</f>
        <v>Dans chaque page web, le contraste entre la couleur du texte et la couleur de son arrière-plan est-il suffisamment élevé (hors cas particuliers) ?</v>
      </c>
      <c r="D16" s="10" t="s">
        <v>38</v>
      </c>
      <c r="E16" s="2" t="s">
        <v>419</v>
      </c>
      <c r="F16" s="6"/>
    </row>
    <row r="17" spans="1:6" ht="69">
      <c r="A17" s="128"/>
      <c r="B17" s="10" t="str">
        <f>Synthèse!B24</f>
        <v>3.3</v>
      </c>
      <c r="C17" s="2" t="str">
        <f>Synthèse!C24</f>
        <v>Dans chaque page web, les couleurs utilisées dans les composants d’interface ou les éléments graphiques porteurs d’informations sont-elles suffisamment contrastées (hors cas particuliers) ?</v>
      </c>
      <c r="D17" s="10" t="s">
        <v>38</v>
      </c>
      <c r="E17" s="2" t="s">
        <v>334</v>
      </c>
      <c r="F17" s="6"/>
    </row>
    <row r="18" spans="1:6" ht="41.4">
      <c r="A18" s="128" t="str">
        <f>Synthèse!A26</f>
        <v>Multimédia</v>
      </c>
      <c r="B18" s="41" t="str">
        <f>Synthèse!B26</f>
        <v>4.1</v>
      </c>
      <c r="C18" s="40" t="str">
        <f>Synthèse!C26</f>
        <v>Chaque média temporel pré-enregistré a-t-il, si nécessaire, une transcription textuelle ou une audiodescription (hors cas particuliers) ?</v>
      </c>
      <c r="D18" s="41" t="s">
        <v>39</v>
      </c>
      <c r="E18" s="40"/>
      <c r="F18" s="40"/>
    </row>
    <row r="19" spans="1:6" ht="55.2">
      <c r="A19" s="128"/>
      <c r="B19" s="41" t="str">
        <f>Synthèse!B27</f>
        <v>4.2</v>
      </c>
      <c r="C19" s="40" t="str">
        <f>Synthèse!C27</f>
        <v>Pour chaque média temporel pré-enregistré ayant une transcription textuelle ou une audiodescription synchronisée, celles-ci sont-elles pertinentes (hors cas particuliers) ?</v>
      </c>
      <c r="D19" s="41" t="s">
        <v>39</v>
      </c>
      <c r="E19" s="40"/>
      <c r="F19" s="40"/>
    </row>
    <row r="20" spans="1:6" ht="41.4">
      <c r="A20" s="128"/>
      <c r="B20" s="41" t="str">
        <f>Synthèse!B28</f>
        <v>4.3</v>
      </c>
      <c r="C20" s="40" t="str">
        <f>Synthèse!C28</f>
        <v>Chaque média temporel synchronisé pré-enregistré a-t-il, si nécessaire, des sous-titres synchronisés (hors cas particuliers) ?</v>
      </c>
      <c r="D20" s="41" t="s">
        <v>39</v>
      </c>
      <c r="E20" s="40"/>
      <c r="F20" s="40"/>
    </row>
    <row r="21" spans="1:6" ht="41.4">
      <c r="A21" s="128"/>
      <c r="B21" s="41" t="str">
        <f>Synthèse!B29</f>
        <v>4.4</v>
      </c>
      <c r="C21" s="40" t="str">
        <f>Synthèse!C29</f>
        <v>Pour chaque média temporel synchronisé pré-enregistré ayant des sous-titres synchronisés, ces sous-titres sont-ils pertinents ?</v>
      </c>
      <c r="D21" s="41" t="s">
        <v>39</v>
      </c>
      <c r="E21" s="40"/>
      <c r="F21" s="40"/>
    </row>
    <row r="22" spans="1:6" ht="41.4">
      <c r="A22" s="128"/>
      <c r="B22" s="41" t="str">
        <f>Synthèse!B30</f>
        <v>4.5</v>
      </c>
      <c r="C22" s="40" t="str">
        <f>Synthèse!C30</f>
        <v>Chaque média temporel pré-enregistré a-t-il, si nécessaire, une audiodescription synchronisée (hors cas particuliers) ?</v>
      </c>
      <c r="D22" s="41" t="s">
        <v>39</v>
      </c>
      <c r="E22" s="40"/>
      <c r="F22" s="40"/>
    </row>
    <row r="23" spans="1:6" ht="41.4">
      <c r="A23" s="128"/>
      <c r="B23" s="41" t="str">
        <f>Synthèse!B31</f>
        <v>4.6</v>
      </c>
      <c r="C23" s="40" t="str">
        <f>Synthèse!C31</f>
        <v>Pour chaque média temporel pré-enregistré ayant une audiodescription synchronisée, celle-ci est-elle pertinente ?</v>
      </c>
      <c r="D23" s="41" t="s">
        <v>39</v>
      </c>
      <c r="E23" s="40"/>
      <c r="F23" s="40"/>
    </row>
    <row r="24" spans="1:6" ht="27.6">
      <c r="A24" s="128"/>
      <c r="B24" s="41" t="str">
        <f>Synthèse!B32</f>
        <v>4.7</v>
      </c>
      <c r="C24" s="40" t="str">
        <f>Synthèse!C32</f>
        <v>Chaque média temporel est-il clairement identifiable (hors cas particuliers) ?</v>
      </c>
      <c r="D24" s="41" t="s">
        <v>39</v>
      </c>
      <c r="E24" s="40"/>
      <c r="F24" s="40"/>
    </row>
    <row r="25" spans="1:6" ht="126">
      <c r="A25" s="128"/>
      <c r="B25" s="41" t="str">
        <f>Synthèse!B33</f>
        <v>4.8</v>
      </c>
      <c r="C25" s="40" t="str">
        <f>Synthèse!C33</f>
        <v>Chaque média non temporel a-t-il, si nécessaire, une alternative (hors cas particuliers) ?</v>
      </c>
      <c r="D25" s="41" t="s">
        <v>38</v>
      </c>
      <c r="E25" s="40" t="s">
        <v>425</v>
      </c>
      <c r="F25" s="40"/>
    </row>
    <row r="26" spans="1:6" ht="41.4">
      <c r="A26" s="128"/>
      <c r="B26" s="41" t="str">
        <f>Synthèse!B34</f>
        <v>4.9</v>
      </c>
      <c r="C26" s="40" t="str">
        <f>Synthèse!C34</f>
        <v>Pour chaque média non temporel ayant une alternative, cette alternative est-elle pertinente ?</v>
      </c>
      <c r="D26" s="41" t="s">
        <v>39</v>
      </c>
      <c r="E26" s="87" t="s">
        <v>426</v>
      </c>
      <c r="F26" s="40"/>
    </row>
    <row r="27" spans="1:6" ht="27.6">
      <c r="A27" s="128"/>
      <c r="B27" s="41" t="str">
        <f>Synthèse!B35</f>
        <v>4.10</v>
      </c>
      <c r="C27" s="40" t="str">
        <f>Synthèse!C35</f>
        <v>Chaque son déclenché automatiquement est-il contrôlable par l’utilisateur ?</v>
      </c>
      <c r="D27" s="41" t="s">
        <v>39</v>
      </c>
      <c r="E27" s="40"/>
      <c r="F27" s="40"/>
    </row>
    <row r="28" spans="1:6" ht="41.4">
      <c r="A28" s="128"/>
      <c r="B28" s="41" t="str">
        <f>Synthèse!B36</f>
        <v>4.11</v>
      </c>
      <c r="C28" s="40" t="str">
        <f>Synthèse!C36</f>
        <v>La consultation de chaque média temporel est-elle, si nécessaire, contrôlable par le clavier et tout dispositif de pointage ?</v>
      </c>
      <c r="D28" s="41" t="s">
        <v>39</v>
      </c>
      <c r="E28" s="40"/>
      <c r="F28" s="40"/>
    </row>
    <row r="29" spans="1:6" ht="41.4">
      <c r="A29" s="128"/>
      <c r="B29" s="41" t="str">
        <f>Synthèse!B37</f>
        <v>4.12</v>
      </c>
      <c r="C29" s="40" t="str">
        <f>Synthèse!C37</f>
        <v>La consultation de chaque média non temporel est-elle contrôlable par le clavier et tout dispositif de pointage ?</v>
      </c>
      <c r="D29" s="41" t="s">
        <v>39</v>
      </c>
      <c r="E29" s="40"/>
      <c r="F29" s="40"/>
    </row>
    <row r="30" spans="1:6" ht="41.4">
      <c r="A30" s="128"/>
      <c r="B30" s="41" t="str">
        <f>Synthèse!B38</f>
        <v>4.13</v>
      </c>
      <c r="C30" s="40" t="str">
        <f>Synthèse!C38</f>
        <v>Chaque média temporel et non temporel est-il compatible avec les technologies d’assistance (hors cas particuliers) ?</v>
      </c>
      <c r="D30" s="41" t="s">
        <v>39</v>
      </c>
      <c r="E30" s="40"/>
      <c r="F30" s="40"/>
    </row>
    <row r="31" spans="1:6" ht="27.6">
      <c r="A31" s="128" t="str">
        <f>Synthèse!A40</f>
        <v>Tableaux</v>
      </c>
      <c r="B31" s="10" t="str">
        <f>Synthèse!B40</f>
        <v>5.1</v>
      </c>
      <c r="C31" s="2" t="str">
        <f>Synthèse!C40</f>
        <v>Chaque tableau de données complexe a-t-il un résumé ?</v>
      </c>
      <c r="D31" s="10" t="s">
        <v>39</v>
      </c>
      <c r="E31" s="2"/>
      <c r="F31" s="2"/>
    </row>
    <row r="32" spans="1:6" ht="27.6">
      <c r="A32" s="128"/>
      <c r="B32" s="10" t="str">
        <f>Synthèse!B41</f>
        <v>5.2</v>
      </c>
      <c r="C32" s="2" t="str">
        <f>Synthèse!C41</f>
        <v>Pour chaque tableau de données complexe ayant un résumé, celui-ci est-il pertinent ?</v>
      </c>
      <c r="D32" s="10" t="s">
        <v>39</v>
      </c>
      <c r="E32" s="2"/>
      <c r="F32" s="2"/>
    </row>
    <row r="33" spans="1:6" ht="41.4">
      <c r="A33" s="128"/>
      <c r="B33" s="10" t="str">
        <f>Synthèse!B42</f>
        <v>5.3</v>
      </c>
      <c r="C33" s="2" t="str">
        <f>Synthèse!C42</f>
        <v>Pour chaque tableau de mise en forme, le contenu linéarisé reste-t-il compréhensible (hors cas particuliers) ?</v>
      </c>
      <c r="D33" s="10" t="s">
        <v>39</v>
      </c>
      <c r="E33" s="2"/>
      <c r="F33" s="2"/>
    </row>
    <row r="34" spans="1:6" ht="41.4">
      <c r="A34" s="128"/>
      <c r="B34" s="10" t="str">
        <f>Synthèse!B43</f>
        <v>5.4</v>
      </c>
      <c r="C34" s="2" t="str">
        <f>Synthèse!C43</f>
        <v>Pour chaque tableau de données ayant un titre, le titre est-il correctement associé au tableau de données ?</v>
      </c>
      <c r="D34" s="10" t="s">
        <v>39</v>
      </c>
      <c r="E34" s="2"/>
      <c r="F34" s="2"/>
    </row>
    <row r="35" spans="1:6" ht="27.6">
      <c r="A35" s="128"/>
      <c r="B35" s="10" t="str">
        <f>Synthèse!B44</f>
        <v>5.5</v>
      </c>
      <c r="C35" s="2" t="str">
        <f>Synthèse!C44</f>
        <v>Pour chaque tableau de données ayant un titre, celui-ci est-il pertinent ?</v>
      </c>
      <c r="D35" s="10" t="s">
        <v>39</v>
      </c>
      <c r="E35" s="6"/>
      <c r="F35" s="6"/>
    </row>
    <row r="36" spans="1:6" ht="41.4">
      <c r="A36" s="128"/>
      <c r="B36" s="10" t="str">
        <f>Synthèse!B45</f>
        <v>5.6</v>
      </c>
      <c r="C36" s="2" t="str">
        <f>Synthèse!C45</f>
        <v>Pour chaque tableau de données, chaque en-tête de colonnes et chaque en-tête de lignes sont-ils correctement déclarés ?</v>
      </c>
      <c r="D36" s="10" t="s">
        <v>39</v>
      </c>
      <c r="E36" s="6"/>
      <c r="F36" s="6"/>
    </row>
    <row r="37" spans="1:6" ht="55.2">
      <c r="A37" s="128"/>
      <c r="B37" s="10" t="str">
        <f>Synthèse!B46</f>
        <v>5.7</v>
      </c>
      <c r="C37" s="2" t="str">
        <f>Synthèse!C46</f>
        <v>Pour chaque tableau de données, la technique appropriée permettant d’associer chaque cellule avec ses en-têtes est-elle utilisée (hors cas particuliers) ?</v>
      </c>
      <c r="D37" s="10" t="s">
        <v>39</v>
      </c>
      <c r="E37" s="6"/>
      <c r="F37" s="6"/>
    </row>
    <row r="38" spans="1:6" ht="41.4">
      <c r="A38" s="128"/>
      <c r="B38" s="10" t="str">
        <f>Synthèse!B47</f>
        <v>5.8</v>
      </c>
      <c r="C38" s="2" t="str">
        <f>Synthèse!C47</f>
        <v>Chaque tableau de mise en forme ne doit pas utiliser d’éléments propres aux tableaux de données. Cette règle est-elle respectée ?</v>
      </c>
      <c r="D38" s="10" t="s">
        <v>39</v>
      </c>
      <c r="E38" s="6"/>
      <c r="F38" s="6"/>
    </row>
    <row r="39" spans="1:6" ht="156">
      <c r="A39" s="128" t="str">
        <f>Synthèse!A49</f>
        <v>Liens</v>
      </c>
      <c r="B39" s="41" t="str">
        <f>Synthèse!B49</f>
        <v>6.1</v>
      </c>
      <c r="C39" s="40" t="str">
        <f>Synthèse!C49</f>
        <v>Chaque lien est-il explicite (hors cas particuliers) ?</v>
      </c>
      <c r="D39" s="41" t="s">
        <v>38</v>
      </c>
      <c r="E39" s="40" t="s">
        <v>424</v>
      </c>
      <c r="F39" s="40"/>
    </row>
    <row r="40" spans="1:6" ht="27.6">
      <c r="A40" s="128"/>
      <c r="B40" s="41" t="str">
        <f>Synthèse!B50</f>
        <v>6.2</v>
      </c>
      <c r="C40" s="40" t="str">
        <f>Synthèse!C50</f>
        <v>Dans chaque page web, chaque lien, à l’exception des ancres, a-t-il un intitulé ?</v>
      </c>
      <c r="D40" s="41" t="s">
        <v>37</v>
      </c>
      <c r="E40" s="40"/>
      <c r="F40" s="40"/>
    </row>
    <row r="41" spans="1:6" ht="27.6">
      <c r="A41" s="128" t="str">
        <f>Synthèse!A52</f>
        <v>Scripts</v>
      </c>
      <c r="B41" s="10" t="str">
        <f>Synthèse!B52</f>
        <v>7.1</v>
      </c>
      <c r="C41" s="2" t="str">
        <f>Synthèse!C52</f>
        <v>Chaque script est-il, si nécessaire, compatible avec les technologies d’assistance ?</v>
      </c>
      <c r="D41" s="10" t="s">
        <v>37</v>
      </c>
      <c r="F41" s="6"/>
    </row>
    <row r="42" spans="1:6" ht="27.6">
      <c r="A42" s="128"/>
      <c r="B42" s="10" t="str">
        <f>Synthèse!B53</f>
        <v>7.2</v>
      </c>
      <c r="C42" s="2" t="str">
        <f>Synthèse!C53</f>
        <v>Pour chaque script ayant une alternative, cette alternative est-elle pertinente ?</v>
      </c>
      <c r="D42" s="10" t="s">
        <v>39</v>
      </c>
      <c r="E42" s="6"/>
      <c r="F42" s="6"/>
    </row>
    <row r="43" spans="1:6" ht="41.4">
      <c r="A43" s="128"/>
      <c r="B43" s="10" t="str">
        <f>Synthèse!B54</f>
        <v>7.3</v>
      </c>
      <c r="C43" s="2" t="str">
        <f>Synthèse!C54</f>
        <v>Chaque script est-il contrôlable par le clavier et par tout dispositif de pointage (hors cas particuliers) ?</v>
      </c>
      <c r="D43" s="10" t="s">
        <v>37</v>
      </c>
      <c r="E43" s="6"/>
      <c r="F43" s="6"/>
    </row>
    <row r="44" spans="1:6" ht="41.4">
      <c r="A44" s="128"/>
      <c r="B44" s="10" t="str">
        <f>Synthèse!B55</f>
        <v>7.4</v>
      </c>
      <c r="C44" s="2" t="str">
        <f>Synthèse!C55</f>
        <v>Pour chaque script qui initie un changement de contexte, l’utilisateur est-il averti ou en a-t-il le contrôle ?</v>
      </c>
      <c r="D44" s="10" t="s">
        <v>39</v>
      </c>
      <c r="E44" s="6"/>
      <c r="F44" s="6"/>
    </row>
    <row r="45" spans="1:6" ht="41.4">
      <c r="A45" s="128"/>
      <c r="B45" s="10" t="str">
        <f>Synthèse!B56</f>
        <v>7.5</v>
      </c>
      <c r="C45" s="2" t="str">
        <f>Synthèse!C56</f>
        <v>Dans chaque page web, les messages de statut sont-ils correctement restitués par les technologies d’assistance ?</v>
      </c>
      <c r="D45" s="10" t="s">
        <v>39</v>
      </c>
      <c r="E45" s="6"/>
      <c r="F45" s="6"/>
    </row>
    <row r="46" spans="1:6" ht="30" customHeight="1">
      <c r="A46" s="128" t="str">
        <f>Synthèse!A58</f>
        <v>Éléments obligatoires</v>
      </c>
      <c r="B46" s="41" t="str">
        <f>Synthèse!B58</f>
        <v>8.1</v>
      </c>
      <c r="C46" s="40" t="str">
        <f>Synthèse!C58</f>
        <v>Chaque page web est-elle définie par un type de document ?</v>
      </c>
      <c r="D46" s="41" t="s">
        <v>37</v>
      </c>
      <c r="E46" s="40"/>
      <c r="F46" s="40"/>
    </row>
    <row r="47" spans="1:6" ht="41.4">
      <c r="A47" s="128"/>
      <c r="B47" s="41" t="str">
        <f>Synthèse!B59</f>
        <v>8.2</v>
      </c>
      <c r="C47" s="40" t="str">
        <f>Synthèse!C59</f>
        <v>Pour chaque page web, le code source généré est-il valide selon le type de document spécifié (hors cas particuliers) ?</v>
      </c>
      <c r="D47" s="41" t="s">
        <v>38</v>
      </c>
      <c r="E47" s="40" t="s">
        <v>321</v>
      </c>
      <c r="F47" s="40"/>
    </row>
    <row r="48" spans="1:6" ht="27.6">
      <c r="A48" s="128"/>
      <c r="B48" s="41" t="str">
        <f>Synthèse!B60</f>
        <v>8.3</v>
      </c>
      <c r="C48" s="40" t="str">
        <f>Synthèse!C60</f>
        <v>Dans chaque page web, la langue par défaut est-elle présente ?</v>
      </c>
      <c r="D48" s="41" t="s">
        <v>37</v>
      </c>
      <c r="E48" s="40"/>
      <c r="F48" s="40"/>
    </row>
    <row r="49" spans="1:6" ht="27.6">
      <c r="A49" s="128"/>
      <c r="B49" s="41" t="str">
        <f>Synthèse!B61</f>
        <v>8.4</v>
      </c>
      <c r="C49" s="40" t="str">
        <f>Synthèse!C61</f>
        <v>Pour chaque page web ayant une langue par défaut, le code de langue est-il pertinent ?</v>
      </c>
      <c r="D49" s="41" t="s">
        <v>37</v>
      </c>
      <c r="E49" s="40"/>
      <c r="F49" s="40"/>
    </row>
    <row r="50" spans="1:6">
      <c r="A50" s="128"/>
      <c r="B50" s="41" t="str">
        <f>Synthèse!B62</f>
        <v>8.5</v>
      </c>
      <c r="C50" s="40" t="str">
        <f>Synthèse!C62</f>
        <v>Chaque page web a-t-elle un titre de page ?</v>
      </c>
      <c r="D50" s="41" t="s">
        <v>37</v>
      </c>
      <c r="E50" s="40"/>
      <c r="F50" s="40"/>
    </row>
    <row r="51" spans="1:6" ht="27.6">
      <c r="A51" s="128"/>
      <c r="B51" s="41" t="str">
        <f>Synthèse!B63</f>
        <v>8.6</v>
      </c>
      <c r="C51" s="40" t="str">
        <f>Synthèse!C63</f>
        <v>Pour chaque page web ayant un titre de page, ce titre est-il pertinent ?</v>
      </c>
      <c r="D51" s="41" t="s">
        <v>37</v>
      </c>
      <c r="E51" s="40"/>
      <c r="F51" s="40"/>
    </row>
    <row r="52" spans="1:6" ht="41.4">
      <c r="A52" s="128"/>
      <c r="B52" s="41" t="str">
        <f>Synthèse!B64</f>
        <v>8.7</v>
      </c>
      <c r="C52" s="40" t="str">
        <f>Synthèse!C64</f>
        <v>Dans chaque page web, chaque changement de langue est-il indiqué dans le code source (hors cas particuliers) ?</v>
      </c>
      <c r="D52" s="41" t="s">
        <v>39</v>
      </c>
      <c r="E52" s="40"/>
      <c r="F52" s="40"/>
    </row>
    <row r="53" spans="1:6" ht="41.4">
      <c r="A53" s="128"/>
      <c r="B53" s="41" t="str">
        <f>Synthèse!B65</f>
        <v>8.8</v>
      </c>
      <c r="C53" s="40" t="str">
        <f>Synthèse!C65</f>
        <v>Dans chaque page web, le code de langue de chaque changement de langue est-il valide et pertinent ?</v>
      </c>
      <c r="D53" s="41" t="s">
        <v>39</v>
      </c>
      <c r="E53" s="40"/>
      <c r="F53" s="40"/>
    </row>
    <row r="54" spans="1:6" ht="41.4">
      <c r="A54" s="128"/>
      <c r="B54" s="41" t="str">
        <f>Synthèse!B66</f>
        <v>8.9</v>
      </c>
      <c r="C54" s="40" t="str">
        <f>Synthèse!C66</f>
        <v>Dans chaque page web, les balises ne doivent pas être utilisées uniquement à des fins de présentation. Cette règle est-elle respectée ?</v>
      </c>
      <c r="D54" s="41" t="s">
        <v>37</v>
      </c>
      <c r="E54" s="40"/>
      <c r="F54" s="40"/>
    </row>
    <row r="55" spans="1:6" ht="27.6">
      <c r="A55" s="128"/>
      <c r="B55" s="41" t="str">
        <f>Synthèse!B67</f>
        <v>8.10</v>
      </c>
      <c r="C55" s="40" t="str">
        <f>Synthèse!C67</f>
        <v>Dans chaque page web, les changements du sens de lecture sont-ils signalés ?</v>
      </c>
      <c r="D55" s="41" t="s">
        <v>39</v>
      </c>
      <c r="E55" s="40"/>
      <c r="F55" s="40"/>
    </row>
    <row r="56" spans="1:6" ht="27.6">
      <c r="A56" s="128" t="str">
        <f>Synthèse!A69</f>
        <v>Structure</v>
      </c>
      <c r="B56" s="64" t="str">
        <f>Synthèse!B69</f>
        <v>9.1</v>
      </c>
      <c r="C56" s="44" t="str">
        <f>Synthèse!C69</f>
        <v>Dans chaque page web, l’information est-elle structurée par l’utilisation appropriée de titres ?</v>
      </c>
      <c r="D56" s="64" t="s">
        <v>37</v>
      </c>
      <c r="E56" s="44"/>
      <c r="F56" s="44"/>
    </row>
    <row r="57" spans="1:6" ht="41.4">
      <c r="A57" s="128"/>
      <c r="B57" s="64" t="str">
        <f>Synthèse!B70</f>
        <v>9.2</v>
      </c>
      <c r="C57" s="44" t="str">
        <f>Synthèse!C70</f>
        <v>Dans chaque page web, la structure du document est-elle cohérente (hors cas particuliers) ?</v>
      </c>
      <c r="D57" s="64" t="s">
        <v>38</v>
      </c>
      <c r="E57" s="44" t="s">
        <v>321</v>
      </c>
      <c r="F57" s="44"/>
    </row>
    <row r="58" spans="1:6" ht="27.6">
      <c r="A58" s="128"/>
      <c r="B58" s="64" t="str">
        <f>Synthèse!B71</f>
        <v>9.3</v>
      </c>
      <c r="C58" s="44" t="str">
        <f>Synthèse!C71</f>
        <v>Dans chaque page web, chaque liste est-elle correctement structurée ?</v>
      </c>
      <c r="D58" s="64" t="s">
        <v>37</v>
      </c>
      <c r="E58" s="44"/>
      <c r="F58" s="44"/>
    </row>
    <row r="59" spans="1:6" ht="27.6">
      <c r="A59" s="128"/>
      <c r="B59" s="64" t="str">
        <f>Synthèse!B72</f>
        <v>9.4</v>
      </c>
      <c r="C59" s="44" t="str">
        <f>Synthèse!C72</f>
        <v>Dans chaque page web, chaque citation est-elle correctement indiquée ?</v>
      </c>
      <c r="D59" s="64" t="s">
        <v>39</v>
      </c>
      <c r="E59" s="44"/>
      <c r="F59" s="44"/>
    </row>
    <row r="60" spans="1:6" ht="41.4">
      <c r="A60" s="128" t="str">
        <f>Synthèse!A74</f>
        <v>Présentation</v>
      </c>
      <c r="B60" s="41" t="str">
        <f>Synthèse!B74</f>
        <v>10.1</v>
      </c>
      <c r="C60" s="40" t="str">
        <f>Synthèse!C74</f>
        <v>Dans le site web, des feuilles de styles sont-elles utilisées pour contrôler la présentation de l’information ?</v>
      </c>
      <c r="D60" s="41" t="s">
        <v>37</v>
      </c>
      <c r="E60" s="40"/>
      <c r="F60" s="40"/>
    </row>
    <row r="61" spans="1:6" ht="41.4">
      <c r="A61" s="128"/>
      <c r="B61" s="41" t="str">
        <f>Synthèse!B75</f>
        <v>10.2</v>
      </c>
      <c r="C61" s="40" t="str">
        <f>Synthèse!C75</f>
        <v>Dans chaque page web, le contenu visible reste-t-il présent lorsque les feuilles de styles sont désactivées ?</v>
      </c>
      <c r="D61" s="41" t="s">
        <v>37</v>
      </c>
      <c r="E61" s="40"/>
      <c r="F61" s="40"/>
    </row>
    <row r="62" spans="1:6" ht="41.4">
      <c r="A62" s="128"/>
      <c r="B62" s="41" t="str">
        <f>Synthèse!B76</f>
        <v>10.3</v>
      </c>
      <c r="C62" s="40" t="str">
        <f>Synthèse!C76</f>
        <v>Dans chaque page web, l’information reste-t-elle compréhensible lorsque les feuilles de styles sont désactivées ?</v>
      </c>
      <c r="D62" s="41" t="s">
        <v>37</v>
      </c>
      <c r="E62" s="40"/>
      <c r="F62" s="40"/>
    </row>
    <row r="63" spans="1:6" ht="55.2">
      <c r="A63" s="128"/>
      <c r="B63" s="41" t="str">
        <f>Synthèse!B77</f>
        <v>10.4</v>
      </c>
      <c r="C63" s="40" t="str">
        <f>Synthèse!C77</f>
        <v>Dans chaque page web, le texte reste-t-il lisible lorsque la taille des caractères est augmentée jusqu’à 200%, au moins (hors cas particuliers) ?</v>
      </c>
      <c r="D63" s="41" t="s">
        <v>37</v>
      </c>
      <c r="E63" s="40"/>
      <c r="F63" s="40"/>
    </row>
    <row r="64" spans="1:6" ht="41.4">
      <c r="A64" s="128"/>
      <c r="B64" s="41" t="str">
        <f>Synthèse!B78</f>
        <v>10.5</v>
      </c>
      <c r="C64" s="40" t="str">
        <f>Synthèse!C78</f>
        <v>Dans chaque page web, les déclarations CSS de couleurs de fond d’élément et de police sont-elles correctement utilisées ?</v>
      </c>
      <c r="D64" s="41" t="s">
        <v>37</v>
      </c>
      <c r="E64" s="40"/>
      <c r="F64" s="40"/>
    </row>
    <row r="65" spans="1:6" ht="41.4">
      <c r="A65" s="128"/>
      <c r="B65" s="41" t="str">
        <f>Synthèse!B79</f>
        <v>10.6</v>
      </c>
      <c r="C65" s="40" t="str">
        <f>Synthèse!C79</f>
        <v>Dans chaque page web, chaque lien dont la nature n’est pas évidente est-il visible par rapport au texte environnant ?</v>
      </c>
      <c r="D65" s="41" t="s">
        <v>37</v>
      </c>
      <c r="E65" s="40"/>
      <c r="F65" s="40"/>
    </row>
    <row r="66" spans="1:6" ht="41.4">
      <c r="A66" s="128"/>
      <c r="B66" s="41" t="str">
        <f>Synthèse!B80</f>
        <v>10.7</v>
      </c>
      <c r="C66" s="40" t="str">
        <f>Synthèse!C80</f>
        <v>Dans chaque page web, pour chaque élément recevant le focus, la prise de focus est-elle visible ?</v>
      </c>
      <c r="D66" s="41" t="s">
        <v>38</v>
      </c>
      <c r="E66" s="40" t="s">
        <v>321</v>
      </c>
      <c r="F66" s="40"/>
    </row>
    <row r="67" spans="1:6" ht="41.4">
      <c r="A67" s="128"/>
      <c r="B67" s="41" t="str">
        <f>Synthèse!B81</f>
        <v>10.8</v>
      </c>
      <c r="C67" s="40" t="str">
        <f>Synthèse!C81</f>
        <v>Pour chaque page web, les contenus cachés ont-ils vocation à être ignorés par les technologies d’assistance ?</v>
      </c>
      <c r="D67" s="41" t="s">
        <v>38</v>
      </c>
      <c r="E67" s="40" t="s">
        <v>342</v>
      </c>
      <c r="F67" s="40"/>
    </row>
    <row r="68" spans="1:6" ht="41.4">
      <c r="A68" s="128"/>
      <c r="B68" s="41" t="str">
        <f>Synthèse!B82</f>
        <v>10.9</v>
      </c>
      <c r="C68" s="40" t="str">
        <f>Synthèse!C82</f>
        <v>Dans chaque page web, l’information ne doit pas être donnée uniquement par la forme, taille ou position. Cette règle est-elle respectée ?</v>
      </c>
      <c r="D68" s="41" t="s">
        <v>37</v>
      </c>
      <c r="E68" s="40"/>
      <c r="F68" s="40"/>
    </row>
    <row r="69" spans="1:6" ht="55.2">
      <c r="A69" s="128"/>
      <c r="B69" s="41" t="str">
        <f>Synthèse!B83</f>
        <v>10.10</v>
      </c>
      <c r="C69" s="40" t="str">
        <f>Synthèse!C83</f>
        <v>Dans chaque page web, l’information ne doit pas être donnée par la forme, taille ou position uniquement. Cette règle est-elle implémentée de façon pertinente ?</v>
      </c>
      <c r="D69" s="41" t="s">
        <v>37</v>
      </c>
      <c r="E69" s="40"/>
      <c r="F69" s="40"/>
    </row>
    <row r="70" spans="1:6" ht="82.8">
      <c r="A70" s="128"/>
      <c r="B70" s="41" t="str">
        <f>Synthèse!B84</f>
        <v>10.11</v>
      </c>
      <c r="C70" s="40" t="str">
        <f>Synthèse!C84</f>
        <v>Pour chaque page web, les contenus peuvent-ils être présentés sans avoir recours à un défilement vertical pour une fenêtre ayant une hauteur de 256px ou à un défilement horizontal pour une fenêtre ayant une largeur de 320px (hors cas particuliers) ?</v>
      </c>
      <c r="D70" s="41" t="s">
        <v>37</v>
      </c>
      <c r="E70" s="40"/>
      <c r="F70" s="40"/>
    </row>
    <row r="71" spans="1:6" ht="69">
      <c r="A71" s="128"/>
      <c r="B71" s="41" t="str">
        <f>Synthèse!B85</f>
        <v>10.12</v>
      </c>
      <c r="C71" s="40" t="str">
        <f>Synthèse!C85</f>
        <v>Dans chaque page web, les propriétés d’espacement du texte peuvent-elles être redéfinies par l’utilisateur sans perte de contenu ou de fonctionnalité (hors cas particuliers) ?</v>
      </c>
      <c r="D71" s="41" t="s">
        <v>37</v>
      </c>
      <c r="E71" s="40"/>
      <c r="F71" s="40"/>
    </row>
    <row r="72" spans="1:6" ht="69">
      <c r="A72" s="128"/>
      <c r="B72" s="41" t="str">
        <f>Synthèse!B86</f>
        <v>10.13</v>
      </c>
      <c r="C72" s="40" t="str">
        <f>Synthèse!C86</f>
        <v>Dans chaque page web, les contenus additionnels apparaissant à la prise de focus ou au survol d’un composant d’interface sont-ils contrôlables par l’utilisateur (hors cas particuliers) ?</v>
      </c>
      <c r="D72" s="41" t="s">
        <v>39</v>
      </c>
      <c r="E72" s="40"/>
      <c r="F72" s="40"/>
    </row>
    <row r="73" spans="1:6" ht="55.2">
      <c r="A73" s="128"/>
      <c r="B73" s="41" t="str">
        <f>Synthèse!B87</f>
        <v>10.14</v>
      </c>
      <c r="C73" s="40" t="str">
        <f>Synthèse!C87</f>
        <v>Dans chaque page web, les contenus additionnels apparaissant via les styles CSS uniquement peuvent-ils être rendus visibles au clavier et par tout dispositif de pointage ?</v>
      </c>
      <c r="D73" s="41" t="s">
        <v>39</v>
      </c>
      <c r="E73" s="40"/>
      <c r="F73" s="40"/>
    </row>
    <row r="74" spans="1:6" ht="27.6">
      <c r="A74" s="128" t="str">
        <f>Synthèse!A89</f>
        <v>Formulaires</v>
      </c>
      <c r="B74" s="10" t="str">
        <f>Synthèse!B89</f>
        <v>11.1</v>
      </c>
      <c r="C74" s="2" t="str">
        <f>Synthèse!C89</f>
        <v>Chaque champ de formulaire a-t-il une étiquette ?</v>
      </c>
      <c r="D74" s="10" t="s">
        <v>39</v>
      </c>
      <c r="E74" s="2"/>
      <c r="F74" s="2"/>
    </row>
    <row r="75" spans="1:6" ht="41.4">
      <c r="A75" s="128"/>
      <c r="B75" s="10" t="str">
        <f>Synthèse!B90</f>
        <v>11.2</v>
      </c>
      <c r="C75" s="2" t="str">
        <f>Synthèse!C90</f>
        <v>Chaque étiquette associée à un champ de formulaire est-elle pertinente (hors cas particuliers) ?</v>
      </c>
      <c r="D75" s="10" t="s">
        <v>39</v>
      </c>
      <c r="E75" s="2"/>
      <c r="F75" s="2"/>
    </row>
    <row r="76" spans="1:6" ht="69">
      <c r="A76" s="128"/>
      <c r="B76" s="10" t="str">
        <f>Synthèse!B91</f>
        <v>11.3</v>
      </c>
      <c r="C76" s="2" t="str">
        <f>Synthèse!C91</f>
        <v>Dans chaque formulaire, chaque étiquette associée à un champ de formulaire ayant la même fonction et répété plusieurs fois dans une même page ou dans un ensemble de pages est-elle cohérente ?</v>
      </c>
      <c r="D76" s="10" t="s">
        <v>39</v>
      </c>
      <c r="E76" s="2"/>
      <c r="F76" s="2"/>
    </row>
    <row r="77" spans="1:6" ht="41.4">
      <c r="A77" s="128"/>
      <c r="B77" s="10" t="str">
        <f>Synthèse!B92</f>
        <v>11.4</v>
      </c>
      <c r="C77" s="2" t="str">
        <f>Synthèse!C92</f>
        <v>Dans chaque formulaire, chaque étiquette de champ et son champ associé sont-ils accolés (hors cas particuliers) ?</v>
      </c>
      <c r="D77" s="10" t="s">
        <v>39</v>
      </c>
      <c r="E77" s="2"/>
      <c r="F77" s="2"/>
    </row>
    <row r="78" spans="1:6" ht="27.6">
      <c r="A78" s="128"/>
      <c r="B78" s="10" t="str">
        <f>Synthèse!B93</f>
        <v>11.5</v>
      </c>
      <c r="C78" s="2" t="str">
        <f>Synthèse!C93</f>
        <v>Dans chaque formulaire, les champs de même nature sont-ils regroupés, si nécessaire ?</v>
      </c>
      <c r="D78" s="10" t="s">
        <v>39</v>
      </c>
      <c r="E78" s="2"/>
      <c r="F78" s="2"/>
    </row>
    <row r="79" spans="1:6" ht="27.6">
      <c r="A79" s="128"/>
      <c r="B79" s="10" t="str">
        <f>Synthèse!B94</f>
        <v>11.6</v>
      </c>
      <c r="C79" s="2" t="str">
        <f>Synthèse!C94</f>
        <v>Dans chaque formulaire, chaque regroupement de champs de formulaire a-t-il une légende ?</v>
      </c>
      <c r="D79" s="10" t="s">
        <v>39</v>
      </c>
      <c r="E79" s="6"/>
      <c r="F79" s="6"/>
    </row>
    <row r="80" spans="1:6" ht="41.4">
      <c r="A80" s="128"/>
      <c r="B80" s="10" t="str">
        <f>Synthèse!B95</f>
        <v>11.7</v>
      </c>
      <c r="C80" s="2" t="str">
        <f>Synthèse!C95</f>
        <v>Dans chaque formulaire, chaque légende associée à un regroupement de champs de même nature est-elle pertinente ?</v>
      </c>
      <c r="D80" s="10" t="s">
        <v>39</v>
      </c>
      <c r="E80" s="6"/>
      <c r="F80" s="6"/>
    </row>
    <row r="81" spans="1:6" ht="41.4">
      <c r="A81" s="128"/>
      <c r="B81" s="10" t="str">
        <f>Synthèse!B96</f>
        <v>11.8</v>
      </c>
      <c r="C81" s="2" t="str">
        <f>Synthèse!C96</f>
        <v>Dans chaque formulaire, les items de même nature d’une liste de choix sont-ils regroupées de manière pertinente ?</v>
      </c>
      <c r="D81" s="10" t="s">
        <v>39</v>
      </c>
      <c r="E81" s="6"/>
      <c r="F81" s="6"/>
    </row>
    <row r="82" spans="1:6" ht="27.6">
      <c r="A82" s="128"/>
      <c r="B82" s="10" t="str">
        <f>Synthèse!B97</f>
        <v>11.9</v>
      </c>
      <c r="C82" s="2" t="str">
        <f>Synthèse!C97</f>
        <v>Dans chaque formulaire, l’intitulé de chaque bouton est-il pertinent (hors cas particuliers) ?</v>
      </c>
      <c r="D82" s="10" t="s">
        <v>39</v>
      </c>
      <c r="E82" s="6"/>
      <c r="F82" s="6"/>
    </row>
    <row r="83" spans="1:6" ht="41.4">
      <c r="A83" s="128"/>
      <c r="B83" s="10" t="str">
        <f>Synthèse!B98</f>
        <v>11.10</v>
      </c>
      <c r="C83" s="2" t="str">
        <f>Synthèse!C98</f>
        <v>Dans chaque formulaire, le contrôle de saisie est-il utilisé de manière pertinente (hors cas particuliers) ?</v>
      </c>
      <c r="D83" s="10" t="s">
        <v>39</v>
      </c>
      <c r="E83" s="6"/>
      <c r="F83" s="6"/>
    </row>
    <row r="84" spans="1:6" ht="55.2">
      <c r="A84" s="128"/>
      <c r="B84" s="10" t="str">
        <f>Synthèse!B99</f>
        <v>11.11</v>
      </c>
      <c r="C84" s="2" t="str">
        <f>Synthèse!C99</f>
        <v>Dans chaque formulaire, le contrôle de saisie est-il accompagné, si nécessaire, de suggestions facilitant la correction des erreurs de saisie ?</v>
      </c>
      <c r="D84" s="10" t="s">
        <v>39</v>
      </c>
      <c r="E84" s="6"/>
      <c r="F84" s="6"/>
    </row>
    <row r="85" spans="1:6" ht="82.8">
      <c r="A85" s="128"/>
      <c r="B85" s="10" t="str">
        <f>Synthèse!B100</f>
        <v>11.12</v>
      </c>
      <c r="C85" s="2" t="str">
        <f>Synthèse!C100</f>
        <v>Pour chaque formulaire qui modifie ou supprime des données, ou qui transmet des réponses à un test ou à un examen, ou dont la validation a des conséquences financières ou juridiques, la saisie des données vérifie-t-elle une de ces conditions ?</v>
      </c>
      <c r="D85" s="10" t="s">
        <v>39</v>
      </c>
      <c r="E85" s="6"/>
      <c r="F85" s="6"/>
    </row>
    <row r="86" spans="1:6" ht="55.2">
      <c r="A86" s="128"/>
      <c r="B86" s="10" t="str">
        <f>Synthèse!B101</f>
        <v>11.13</v>
      </c>
      <c r="C86" s="2" t="str">
        <f>Synthèse!C101</f>
        <v>La finalité d’un champ de saisie peut-elle être déduite pour faciliter le remplissage automatique des champs avec les données de l’utilisateur ?</v>
      </c>
      <c r="D86" s="10" t="s">
        <v>39</v>
      </c>
      <c r="E86" s="6"/>
      <c r="F86" s="6"/>
    </row>
    <row r="87" spans="1:6" ht="41.4">
      <c r="A87" s="128" t="str">
        <f>Synthèse!A103</f>
        <v>Navigation</v>
      </c>
      <c r="B87" s="41" t="str">
        <f>Synthèse!B103</f>
        <v>12.1</v>
      </c>
      <c r="C87" s="40" t="str">
        <f>Synthèse!C103</f>
        <v>Chaque ensemble de pages dispose-t-il de deux systèmes de navigation différents, au moins (hors cas particuliers) ?</v>
      </c>
      <c r="D87" s="41" t="s">
        <v>37</v>
      </c>
      <c r="E87" s="40"/>
      <c r="F87" s="40"/>
    </row>
    <row r="88" spans="1:6" ht="41.4">
      <c r="A88" s="128"/>
      <c r="B88" s="41" t="str">
        <f>Synthèse!B104</f>
        <v>12.2</v>
      </c>
      <c r="C88" s="40" t="str">
        <f>Synthèse!C104</f>
        <v>Dans chaque ensemble de pages, le menu et les barres de navigation sont-ils toujours à la même place (hors cas particuliers) ?</v>
      </c>
      <c r="D88" s="41" t="s">
        <v>37</v>
      </c>
      <c r="E88" s="40"/>
      <c r="F88" s="40"/>
    </row>
    <row r="89" spans="1:6">
      <c r="A89" s="128"/>
      <c r="B89" s="41" t="str">
        <f>Synthèse!B105</f>
        <v>12.3</v>
      </c>
      <c r="C89" s="40" t="str">
        <f>Synthèse!C105</f>
        <v>La page « plan du site » est-elle pertinente ?</v>
      </c>
      <c r="D89" s="41" t="s">
        <v>39</v>
      </c>
      <c r="E89" s="40"/>
      <c r="F89" s="40"/>
    </row>
    <row r="90" spans="1:6" ht="41.4">
      <c r="A90" s="128"/>
      <c r="B90" s="41" t="str">
        <f>Synthèse!B106</f>
        <v>12.4</v>
      </c>
      <c r="C90" s="40" t="str">
        <f>Synthèse!C106</f>
        <v>Dans chaque ensemble de pages, la page « plan du site » est-elle atteignable de manière identique ?</v>
      </c>
      <c r="D90" s="41" t="s">
        <v>37</v>
      </c>
      <c r="E90" s="40"/>
      <c r="F90" s="40"/>
    </row>
    <row r="91" spans="1:6" ht="41.4">
      <c r="A91" s="128"/>
      <c r="B91" s="41" t="str">
        <f>Synthèse!B107</f>
        <v>12.5</v>
      </c>
      <c r="C91" s="40" t="str">
        <f>Synthèse!C107</f>
        <v>Dans chaque ensemble de pages, le moteur de recherche est-il atteignable de manière identique ?</v>
      </c>
      <c r="D91" s="41" t="s">
        <v>37</v>
      </c>
      <c r="E91" s="40"/>
      <c r="F91" s="40"/>
    </row>
    <row r="92" spans="1:6" ht="82.8">
      <c r="A92" s="128"/>
      <c r="B92" s="41" t="str">
        <f>Synthèse!B108</f>
        <v>12.6</v>
      </c>
      <c r="C92" s="40" t="str">
        <f>Synthèse!C108</f>
        <v>Les zones de regroupement de contenus présentes dans plusieurs pages web (zones d’en-tête, de navigation principale, de contenu principal, de pied de page et de moteur de recherche) peuvent-elles être atteintes ou évitées ?</v>
      </c>
      <c r="D92" s="41" t="s">
        <v>38</v>
      </c>
      <c r="E92" s="40" t="s">
        <v>321</v>
      </c>
      <c r="F92" s="40"/>
    </row>
    <row r="93" spans="1:6" ht="41.4">
      <c r="A93" s="128"/>
      <c r="B93" s="41" t="str">
        <f>Synthèse!B109</f>
        <v>12.7</v>
      </c>
      <c r="C93" s="40" t="str">
        <f>Synthèse!C109</f>
        <v>Dans chaque page web, un lien d’évitement ou d’accès rapide à la zone de contenu principal est-il présent (hors cas particuliers) ?</v>
      </c>
      <c r="D93" s="41" t="s">
        <v>38</v>
      </c>
      <c r="E93" s="40" t="s">
        <v>321</v>
      </c>
      <c r="F93" s="40"/>
    </row>
    <row r="94" spans="1:6" ht="27.6">
      <c r="A94" s="128"/>
      <c r="B94" s="41" t="str">
        <f>Synthèse!B110</f>
        <v>12.8</v>
      </c>
      <c r="C94" s="40" t="str">
        <f>Synthèse!C110</f>
        <v>Dans chaque page web, l’ordre de tabulation est-il cohérent ?</v>
      </c>
      <c r="D94" s="41" t="s">
        <v>37</v>
      </c>
      <c r="E94" s="40"/>
      <c r="F94" s="40"/>
    </row>
    <row r="95" spans="1:6" ht="41.4">
      <c r="A95" s="128"/>
      <c r="B95" s="41" t="str">
        <f>Synthèse!B111</f>
        <v>12.9</v>
      </c>
      <c r="C95" s="40" t="str">
        <f>Synthèse!C111</f>
        <v>Dans chaque page web, la navigation ne doit pas contenir de piège au clavier. Cette règle est-elle respectée ?</v>
      </c>
      <c r="D95" s="41" t="s">
        <v>37</v>
      </c>
      <c r="E95" s="40"/>
      <c r="F95" s="40"/>
    </row>
    <row r="96" spans="1:6" ht="55.2">
      <c r="A96" s="128"/>
      <c r="B96" s="41" t="str">
        <f>Synthèse!B112</f>
        <v>12.10</v>
      </c>
      <c r="C96" s="40" t="str">
        <f>Synthèse!C112</f>
        <v>Dans chaque page web, les raccourcis clavier n’utilisant qu’une seule touche (lettre minuscule ou majuscule, ponctuation, chiffre ou symbole) sont-ils contrôlables par l’utilisateur ?</v>
      </c>
      <c r="D96" s="41" t="s">
        <v>39</v>
      </c>
      <c r="E96" s="40"/>
      <c r="F96" s="40"/>
    </row>
    <row r="97" spans="1:6" ht="69">
      <c r="A97" s="128"/>
      <c r="B97" s="41" t="str">
        <f>Synthèse!B113</f>
        <v>12.11</v>
      </c>
      <c r="C97" s="40" t="str">
        <f>Synthèse!C113</f>
        <v>Dans chaque page web, les contenus additionnels apparaissant au survol, à la prise de focus ou à l’activation d’un composant d’interface sont-ils si nécessaire atteignables au clavier ?</v>
      </c>
      <c r="D97" s="41" t="s">
        <v>39</v>
      </c>
      <c r="E97" s="40"/>
      <c r="F97" s="40"/>
    </row>
    <row r="98" spans="1:6" ht="41.4">
      <c r="A98" s="128" t="str">
        <f>Synthèse!A115</f>
        <v>Consultation</v>
      </c>
      <c r="B98" s="10" t="str">
        <f>Synthèse!B115</f>
        <v>13.1</v>
      </c>
      <c r="C98" s="2" t="str">
        <f>Synthèse!C115</f>
        <v>Pour chaque page web, l’utilisateur a-t-il le contrôle de chaque limite de temps modifiant le contenu (hors cas particuliers) ?</v>
      </c>
      <c r="D98" s="10" t="s">
        <v>39</v>
      </c>
      <c r="E98" s="2"/>
      <c r="F98" s="2"/>
    </row>
    <row r="99" spans="1:6" ht="55.2">
      <c r="A99" s="128"/>
      <c r="B99" s="10" t="str">
        <f>Synthèse!B116</f>
        <v>13.2</v>
      </c>
      <c r="C99" s="2" t="str">
        <f>Synthèse!C116</f>
        <v>Dans chaque page web, l’ouverture d’une nouvelle fenêtre ne doit pas être déclenchée sans action de l’utilisateur. Cette règle est-elle respectée ?</v>
      </c>
      <c r="D99" s="10" t="s">
        <v>37</v>
      </c>
      <c r="E99" s="2"/>
      <c r="F99" s="2"/>
    </row>
    <row r="100" spans="1:6" ht="138">
      <c r="A100" s="128"/>
      <c r="B100" s="10" t="str">
        <f>Synthèse!B117</f>
        <v>13.3</v>
      </c>
      <c r="C100" s="2" t="str">
        <f>Synthèse!C117</f>
        <v>Dans chaque page web, chaque document bureautique en téléchargement possède-t-il, si nécessaire, une version accessible (hors cas particuliers) ?</v>
      </c>
      <c r="D100" s="10" t="s">
        <v>38</v>
      </c>
      <c r="E100" s="2" t="s">
        <v>473</v>
      </c>
      <c r="F100" s="2"/>
    </row>
    <row r="101" spans="1:6" ht="41.4">
      <c r="A101" s="128"/>
      <c r="B101" s="10" t="str">
        <f>Synthèse!B118</f>
        <v>13.4</v>
      </c>
      <c r="C101" s="2" t="str">
        <f>Synthèse!C118</f>
        <v>Pour chaque document bureautique ayant une version accessible, cette version offre-t-elle la même information ?</v>
      </c>
      <c r="D101" s="10" t="s">
        <v>39</v>
      </c>
      <c r="F101" s="2"/>
    </row>
    <row r="102" spans="1:6" ht="41.4">
      <c r="A102" s="128"/>
      <c r="B102" s="10" t="str">
        <f>Synthèse!B119</f>
        <v>13.5</v>
      </c>
      <c r="C102" s="2" t="str">
        <f>Synthèse!C119</f>
        <v>Dans chaque page web, chaque contenu cryptique (art ASCII, émoticon, syntaxe cryptique) a-t-il une alternative ?</v>
      </c>
      <c r="D102" s="10" t="s">
        <v>39</v>
      </c>
      <c r="E102" s="2"/>
      <c r="F102" s="2"/>
    </row>
    <row r="103" spans="1:6" ht="55.2">
      <c r="A103" s="128"/>
      <c r="B103" s="10" t="str">
        <f>Synthèse!B120</f>
        <v>13.6</v>
      </c>
      <c r="C103" s="2" t="str">
        <f>Synthèse!C120</f>
        <v>Dans chaque page web, pour chaque contenu cryptique (art ASCII, émoticon, syntaxe cryptique) ayant une alternative, cette alternative est-elle pertinente ?</v>
      </c>
      <c r="D103" s="10" t="s">
        <v>39</v>
      </c>
      <c r="E103" s="2"/>
      <c r="F103" s="2"/>
    </row>
    <row r="104" spans="1:6" ht="41.4">
      <c r="A104" s="128"/>
      <c r="B104" s="10" t="str">
        <f>Synthèse!B121</f>
        <v>13.7</v>
      </c>
      <c r="C104" s="2" t="str">
        <f>Synthèse!C121</f>
        <v>Dans chaque page web, les changements brusques de luminosité ou les effets de flash sont-ils correctement utilisés ?</v>
      </c>
      <c r="D104" s="10" t="s">
        <v>39</v>
      </c>
      <c r="E104" s="2"/>
      <c r="F104" s="2"/>
    </row>
    <row r="105" spans="1:6" ht="41.4">
      <c r="A105" s="128"/>
      <c r="B105" s="10" t="str">
        <f>Synthèse!B122</f>
        <v>13.8</v>
      </c>
      <c r="C105" s="2" t="str">
        <f>Synthèse!C122</f>
        <v>Dans chaque page web, chaque contenu en mouvement ou clignotant est-il contrôlable par l’utilisateur ?</v>
      </c>
      <c r="D105" s="10" t="s">
        <v>39</v>
      </c>
      <c r="E105" s="2"/>
      <c r="F105" s="2"/>
    </row>
    <row r="106" spans="1:6" ht="55.2">
      <c r="A106" s="128"/>
      <c r="B106" s="10" t="str">
        <f>Synthèse!B123</f>
        <v>13.9</v>
      </c>
      <c r="C106" s="2" t="str">
        <f>Synthèse!C123</f>
        <v>Dans chaque page web, le contenu proposé est-il consultable quelle que soit l’orientation de l’écran (portait ou paysage) (hors cas particuliers) ?</v>
      </c>
      <c r="D106" s="10" t="s">
        <v>37</v>
      </c>
      <c r="E106" s="2"/>
      <c r="F106" s="2"/>
    </row>
    <row r="107" spans="1:6" ht="69">
      <c r="A107" s="128"/>
      <c r="B107" s="10" t="str">
        <f>Synthèse!B124</f>
        <v>13.10</v>
      </c>
      <c r="C107" s="2" t="str">
        <f>Synthèse!C124</f>
        <v>Dans chaque page web, les fonctionnalités utilisables ou disponibles au moyen d’un geste complexe peuvent-elles être également disponibles au moyen d’un geste simple (hors cas particuliers) ?</v>
      </c>
      <c r="D107" s="10" t="s">
        <v>39</v>
      </c>
      <c r="E107" s="2"/>
      <c r="F107" s="2"/>
    </row>
    <row r="108" spans="1:6" ht="69">
      <c r="A108" s="128"/>
      <c r="B108" s="10" t="str">
        <f>Synthèse!B125</f>
        <v>13.11</v>
      </c>
      <c r="C108" s="2" t="str">
        <f>Synthèse!C125</f>
        <v>Dans chaque page web, les actions déclenchées au moyen d’un dispositif de pointage sur un point unique de l’écran peuvent-elles faire l’objet d’une annulation (hors cas particuliers) ?</v>
      </c>
      <c r="D108" s="10" t="s">
        <v>37</v>
      </c>
      <c r="E108" s="2"/>
      <c r="F108" s="2"/>
    </row>
    <row r="109" spans="1:6" ht="55.2">
      <c r="A109" s="128"/>
      <c r="B109" s="10" t="str">
        <f>Synthèse!B126</f>
        <v>13.12</v>
      </c>
      <c r="C109" s="2" t="str">
        <f>Synthèse!C126</f>
        <v>Dans chaque page web, les fonctionnalités qui impliquent un mouvement de l’appareil ou vers l’appareil peuvent-elles être satisfaites de manière alternative (hors cas particuliers) ?</v>
      </c>
      <c r="D109" s="10" t="s">
        <v>39</v>
      </c>
      <c r="E109" s="2"/>
      <c r="F109" s="2"/>
    </row>
  </sheetData>
  <autoFilter ref="D3:D109" xr:uid="{1042F806-11EF-2448-81B1-9A5FBF102956}"/>
  <mergeCells count="13">
    <mergeCell ref="A87:A97"/>
    <mergeCell ref="A98:A109"/>
    <mergeCell ref="A31:A38"/>
    <mergeCell ref="A39:A40"/>
    <mergeCell ref="A41:A45"/>
    <mergeCell ref="A46:A55"/>
    <mergeCell ref="A56:A59"/>
    <mergeCell ref="A60:A73"/>
    <mergeCell ref="A18:A30"/>
    <mergeCell ref="A13:A14"/>
    <mergeCell ref="A15:A17"/>
    <mergeCell ref="A4:A12"/>
    <mergeCell ref="A74:A86"/>
  </mergeCells>
  <conditionalFormatting sqref="D94:D109 D4:D92">
    <cfRule type="cellIs" dxfId="19" priority="7" stopIfTrue="1" operator="equal">
      <formula>"C"</formula>
    </cfRule>
  </conditionalFormatting>
  <conditionalFormatting sqref="D94:D109 D4:D92">
    <cfRule type="cellIs" dxfId="18" priority="9" stopIfTrue="1" operator="equal">
      <formula>"NA"</formula>
    </cfRule>
  </conditionalFormatting>
  <conditionalFormatting sqref="D94:D109 D4:D92">
    <cfRule type="cellIs" dxfId="17" priority="6" stopIfTrue="1" operator="equal">
      <formula>"NCT"</formula>
    </cfRule>
    <cfRule type="cellIs" dxfId="16" priority="8" stopIfTrue="1" operator="equal">
      <formula>"NC"</formula>
    </cfRule>
  </conditionalFormatting>
  <conditionalFormatting sqref="D94:D109 D4:D92">
    <cfRule type="cellIs" dxfId="15" priority="10" stopIfTrue="1" operator="equal">
      <formula>"NT"</formula>
    </cfRule>
  </conditionalFormatting>
  <conditionalFormatting sqref="D93">
    <cfRule type="cellIs" dxfId="14" priority="2" stopIfTrue="1" operator="equal">
      <formula>"C"</formula>
    </cfRule>
  </conditionalFormatting>
  <conditionalFormatting sqref="D93">
    <cfRule type="cellIs" dxfId="13" priority="4" stopIfTrue="1" operator="equal">
      <formula>"NA"</formula>
    </cfRule>
  </conditionalFormatting>
  <conditionalFormatting sqref="D93">
    <cfRule type="cellIs" dxfId="12" priority="1" stopIfTrue="1" operator="equal">
      <formula>"NCT"</formula>
    </cfRule>
    <cfRule type="cellIs" dxfId="11" priority="3" stopIfTrue="1" operator="equal">
      <formula>"NC"</formula>
    </cfRule>
  </conditionalFormatting>
  <conditionalFormatting sqref="D93">
    <cfRule type="cellIs" dxfId="10" priority="5" stopIfTrue="1" operator="equal">
      <formula>"NT"</formula>
    </cfRule>
  </conditionalFormatting>
  <dataValidations count="2">
    <dataValidation type="list" showErrorMessage="1" sqref="D94:D109 D4:D92" xr:uid="{00000000-0002-0000-1200-000000000000}">
      <formula1>"C,NC,NA,NT"</formula1>
    </dataValidation>
    <dataValidation type="list" showErrorMessage="1" sqref="D93" xr:uid="{12D94A6E-5560-46B3-AF33-C2F1C2365BC0}">
      <formula1>"C,NC,NCT,NA,NT"</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MH109"/>
  <sheetViews>
    <sheetView zoomScaleNormal="100" workbookViewId="0">
      <pane xSplit="4" ySplit="3" topLeftCell="E4" activePane="bottomRight" state="frozen"/>
      <selection activeCell="D107" sqref="D107"/>
      <selection pane="topRight" activeCell="D107" sqref="D107"/>
      <selection pane="bottomLeft" activeCell="D107" sqref="D107"/>
      <selection pane="bottomRight" activeCell="E64" sqref="E64"/>
    </sheetView>
  </sheetViews>
  <sheetFormatPr baseColWidth="10" defaultColWidth="10.81640625" defaultRowHeight="13.8"/>
  <cols>
    <col min="1" max="1" width="3.81640625" style="1" customWidth="1"/>
    <col min="2" max="2" width="5.36328125" style="14" customWidth="1"/>
    <col min="3" max="3" width="35.81640625" style="9" customWidth="1"/>
    <col min="4" max="4" width="6.453125" style="14" customWidth="1"/>
    <col min="5" max="5" width="80.81640625" style="9" customWidth="1"/>
    <col min="6" max="6" width="33.81640625" style="9" customWidth="1"/>
    <col min="7" max="1016" width="14.1796875" style="9" customWidth="1"/>
    <col min="1017" max="1022" width="14.1796875" style="1" customWidth="1"/>
    <col min="1023" max="1023" width="10.81640625" style="1" customWidth="1"/>
    <col min="1024" max="16384" width="10.81640625" style="1"/>
  </cols>
  <sheetData>
    <row r="1" spans="1:1022" s="11" customFormat="1">
      <c r="A1" s="20" t="str">
        <f>Périmètre!B24</f>
        <v>Enseignants / formateurs</v>
      </c>
      <c r="B1" s="20"/>
      <c r="C1" s="21"/>
      <c r="D1" s="27"/>
      <c r="E1" s="20"/>
      <c r="F1" s="20"/>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row>
    <row r="2" spans="1:1022" s="11" customFormat="1">
      <c r="A2" s="22" t="str">
        <f>Périmètre!C24</f>
        <v>http://www.eau-seine-normandie.fr/enseignants-formateurs</v>
      </c>
      <c r="B2" s="22"/>
      <c r="C2" s="23"/>
      <c r="D2" s="28"/>
      <c r="E2" s="22"/>
      <c r="F2" s="22"/>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row>
    <row r="3" spans="1:1022">
      <c r="A3" s="24"/>
      <c r="B3" s="25" t="s">
        <v>255</v>
      </c>
      <c r="C3" s="25" t="s">
        <v>257</v>
      </c>
      <c r="D3" s="25" t="s">
        <v>258</v>
      </c>
      <c r="E3" s="25" t="s">
        <v>256</v>
      </c>
      <c r="F3" s="25" t="s">
        <v>4</v>
      </c>
    </row>
    <row r="4" spans="1:1022" ht="27.6">
      <c r="A4" s="129" t="str">
        <f>Synthèse!A9</f>
        <v>Images</v>
      </c>
      <c r="B4" s="10" t="str">
        <f>Synthèse!B9</f>
        <v>1.1</v>
      </c>
      <c r="C4" s="2" t="str">
        <f>Synthèse!C9</f>
        <v>Chaque image porteuse d’information a-t-elle une alternative textuelle ?</v>
      </c>
      <c r="D4" s="10" t="s">
        <v>37</v>
      </c>
      <c r="E4" s="2"/>
      <c r="F4" s="2"/>
      <c r="G4" s="1"/>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c r="TD4" s="12"/>
      <c r="TE4" s="12"/>
      <c r="TF4" s="12"/>
      <c r="TG4" s="12"/>
      <c r="TH4" s="12"/>
      <c r="TI4" s="12"/>
      <c r="TJ4" s="12"/>
      <c r="TK4" s="12"/>
      <c r="TL4" s="12"/>
      <c r="TM4" s="12"/>
      <c r="TN4" s="12"/>
      <c r="TO4" s="12"/>
      <c r="TP4" s="12"/>
      <c r="TQ4" s="12"/>
      <c r="TR4" s="12"/>
      <c r="TS4" s="12"/>
      <c r="TT4" s="12"/>
      <c r="TU4" s="12"/>
      <c r="TV4" s="12"/>
      <c r="TW4" s="12"/>
      <c r="TX4" s="12"/>
      <c r="TY4" s="12"/>
      <c r="TZ4" s="12"/>
      <c r="UA4" s="12"/>
      <c r="UB4" s="12"/>
      <c r="UC4" s="12"/>
      <c r="UD4" s="12"/>
      <c r="UE4" s="12"/>
      <c r="UF4" s="12"/>
      <c r="UG4" s="12"/>
      <c r="UH4" s="12"/>
      <c r="UI4" s="12"/>
      <c r="UJ4" s="12"/>
      <c r="UK4" s="12"/>
      <c r="UL4" s="12"/>
      <c r="UM4" s="12"/>
      <c r="UN4" s="12"/>
      <c r="UO4" s="12"/>
      <c r="UP4" s="12"/>
      <c r="UQ4" s="12"/>
      <c r="UR4" s="12"/>
      <c r="US4" s="12"/>
      <c r="UT4" s="12"/>
      <c r="UU4" s="12"/>
      <c r="UV4" s="12"/>
      <c r="UW4" s="12"/>
      <c r="UX4" s="12"/>
      <c r="UY4" s="12"/>
      <c r="UZ4" s="12"/>
      <c r="VA4" s="12"/>
      <c r="VB4" s="12"/>
      <c r="VC4" s="12"/>
      <c r="VD4" s="12"/>
      <c r="VE4" s="12"/>
      <c r="VF4" s="12"/>
      <c r="VG4" s="12"/>
      <c r="VH4" s="12"/>
      <c r="VI4" s="12"/>
      <c r="VJ4" s="12"/>
      <c r="VK4" s="12"/>
      <c r="VL4" s="12"/>
      <c r="VM4" s="12"/>
      <c r="VN4" s="12"/>
      <c r="VO4" s="12"/>
      <c r="VP4" s="12"/>
      <c r="VQ4" s="12"/>
      <c r="VR4" s="12"/>
      <c r="VS4" s="12"/>
      <c r="VT4" s="12"/>
      <c r="VU4" s="12"/>
      <c r="VV4" s="12"/>
      <c r="VW4" s="12"/>
      <c r="VX4" s="12"/>
      <c r="VY4" s="12"/>
      <c r="VZ4" s="12"/>
      <c r="WA4" s="12"/>
      <c r="WB4" s="12"/>
      <c r="WC4" s="12"/>
      <c r="WD4" s="12"/>
      <c r="WE4" s="12"/>
      <c r="WF4" s="12"/>
      <c r="WG4" s="12"/>
      <c r="WH4" s="12"/>
      <c r="WI4" s="12"/>
      <c r="WJ4" s="12"/>
      <c r="WK4" s="12"/>
      <c r="WL4" s="12"/>
      <c r="WM4" s="12"/>
      <c r="WN4" s="12"/>
      <c r="WO4" s="12"/>
      <c r="WP4" s="12"/>
      <c r="WQ4" s="12"/>
      <c r="WR4" s="12"/>
      <c r="WS4" s="12"/>
      <c r="WT4" s="12"/>
      <c r="WU4" s="12"/>
      <c r="WV4" s="12"/>
      <c r="WW4" s="12"/>
      <c r="WX4" s="12"/>
      <c r="WY4" s="12"/>
      <c r="WZ4" s="12"/>
      <c r="XA4" s="12"/>
      <c r="XB4" s="12"/>
      <c r="XC4" s="12"/>
      <c r="XD4" s="12"/>
      <c r="XE4" s="12"/>
      <c r="XF4" s="12"/>
      <c r="XG4" s="12"/>
      <c r="XH4" s="12"/>
      <c r="XI4" s="12"/>
      <c r="XJ4" s="12"/>
      <c r="XK4" s="12"/>
      <c r="XL4" s="12"/>
      <c r="XM4" s="12"/>
      <c r="XN4" s="12"/>
      <c r="XO4" s="12"/>
      <c r="XP4" s="12"/>
      <c r="XQ4" s="12"/>
      <c r="XR4" s="12"/>
      <c r="XS4" s="12"/>
      <c r="XT4" s="12"/>
      <c r="XU4" s="12"/>
      <c r="XV4" s="12"/>
      <c r="XW4" s="12"/>
      <c r="XX4" s="12"/>
      <c r="XY4" s="12"/>
      <c r="XZ4" s="12"/>
      <c r="YA4" s="12"/>
      <c r="YB4" s="12"/>
      <c r="YC4" s="12"/>
      <c r="YD4" s="12"/>
      <c r="YE4" s="12"/>
      <c r="YF4" s="12"/>
      <c r="YG4" s="12"/>
      <c r="YH4" s="12"/>
      <c r="YI4" s="12"/>
      <c r="YJ4" s="12"/>
      <c r="YK4" s="12"/>
      <c r="YL4" s="12"/>
      <c r="YM4" s="12"/>
      <c r="YN4" s="12"/>
      <c r="YO4" s="12"/>
      <c r="YP4" s="12"/>
      <c r="YQ4" s="12"/>
      <c r="YR4" s="12"/>
      <c r="YS4" s="12"/>
      <c r="YT4" s="12"/>
      <c r="YU4" s="12"/>
      <c r="YV4" s="12"/>
      <c r="YW4" s="12"/>
      <c r="YX4" s="12"/>
      <c r="YY4" s="12"/>
      <c r="YZ4" s="12"/>
      <c r="ZA4" s="12"/>
      <c r="ZB4" s="12"/>
      <c r="ZC4" s="12"/>
      <c r="ZD4" s="12"/>
      <c r="ZE4" s="12"/>
      <c r="ZF4" s="12"/>
      <c r="ZG4" s="12"/>
      <c r="ZH4" s="12"/>
      <c r="ZI4" s="12"/>
      <c r="ZJ4" s="12"/>
      <c r="ZK4" s="12"/>
      <c r="ZL4" s="12"/>
      <c r="ZM4" s="12"/>
      <c r="ZN4" s="12"/>
      <c r="ZO4" s="12"/>
      <c r="ZP4" s="12"/>
      <c r="ZQ4" s="12"/>
      <c r="ZR4" s="12"/>
      <c r="ZS4" s="12"/>
      <c r="ZT4" s="12"/>
      <c r="ZU4" s="12"/>
      <c r="ZV4" s="12"/>
      <c r="ZW4" s="12"/>
      <c r="ZX4" s="12"/>
      <c r="ZY4" s="12"/>
      <c r="ZZ4" s="12"/>
      <c r="AAA4" s="12"/>
      <c r="AAB4" s="12"/>
      <c r="AAC4" s="12"/>
      <c r="AAD4" s="12"/>
      <c r="AAE4" s="12"/>
      <c r="AAF4" s="12"/>
      <c r="AAG4" s="12"/>
      <c r="AAH4" s="12"/>
      <c r="AAI4" s="12"/>
      <c r="AAJ4" s="12"/>
      <c r="AAK4" s="12"/>
      <c r="AAL4" s="12"/>
      <c r="AAM4" s="12"/>
      <c r="AAN4" s="12"/>
      <c r="AAO4" s="12"/>
      <c r="AAP4" s="12"/>
      <c r="AAQ4" s="12"/>
      <c r="AAR4" s="12"/>
      <c r="AAS4" s="12"/>
      <c r="AAT4" s="12"/>
      <c r="AAU4" s="12"/>
      <c r="AAV4" s="12"/>
      <c r="AAW4" s="12"/>
      <c r="AAX4" s="12"/>
      <c r="AAY4" s="12"/>
      <c r="AAZ4" s="12"/>
      <c r="ABA4" s="12"/>
      <c r="ABB4" s="12"/>
      <c r="ABC4" s="12"/>
      <c r="ABD4" s="12"/>
      <c r="ABE4" s="12"/>
      <c r="ABF4" s="12"/>
      <c r="ABG4" s="12"/>
      <c r="ABH4" s="12"/>
      <c r="ABI4" s="12"/>
      <c r="ABJ4" s="12"/>
      <c r="ABK4" s="12"/>
      <c r="ABL4" s="12"/>
      <c r="ABM4" s="12"/>
      <c r="ABN4" s="12"/>
      <c r="ABO4" s="12"/>
      <c r="ABP4" s="12"/>
      <c r="ABQ4" s="12"/>
      <c r="ABR4" s="12"/>
      <c r="ABS4" s="12"/>
      <c r="ABT4" s="12"/>
      <c r="ABU4" s="12"/>
      <c r="ABV4" s="12"/>
      <c r="ABW4" s="12"/>
      <c r="ABX4" s="12"/>
      <c r="ABY4" s="12"/>
      <c r="ABZ4" s="12"/>
      <c r="ACA4" s="12"/>
      <c r="ACB4" s="12"/>
      <c r="ACC4" s="12"/>
      <c r="ACD4" s="12"/>
      <c r="ACE4" s="12"/>
      <c r="ACF4" s="12"/>
      <c r="ACG4" s="12"/>
      <c r="ACH4" s="12"/>
      <c r="ACI4" s="12"/>
      <c r="ACJ4" s="12"/>
      <c r="ACK4" s="12"/>
      <c r="ACL4" s="12"/>
      <c r="ACM4" s="12"/>
      <c r="ACN4" s="12"/>
      <c r="ACO4" s="12"/>
      <c r="ACP4" s="12"/>
      <c r="ACQ4" s="12"/>
      <c r="ACR4" s="12"/>
      <c r="ACS4" s="12"/>
      <c r="ACT4" s="12"/>
      <c r="ACU4" s="12"/>
      <c r="ACV4" s="12"/>
      <c r="ACW4" s="12"/>
      <c r="ACX4" s="12"/>
      <c r="ACY4" s="12"/>
      <c r="ACZ4" s="12"/>
      <c r="ADA4" s="12"/>
      <c r="ADB4" s="12"/>
      <c r="ADC4" s="12"/>
      <c r="ADD4" s="12"/>
      <c r="ADE4" s="12"/>
      <c r="ADF4" s="12"/>
      <c r="ADG4" s="12"/>
      <c r="ADH4" s="12"/>
      <c r="ADI4" s="12"/>
      <c r="ADJ4" s="12"/>
      <c r="ADK4" s="12"/>
      <c r="ADL4" s="12"/>
      <c r="ADM4" s="12"/>
      <c r="ADN4" s="12"/>
      <c r="ADO4" s="12"/>
      <c r="ADP4" s="12"/>
      <c r="ADQ4" s="12"/>
      <c r="ADR4" s="12"/>
      <c r="ADS4" s="12"/>
      <c r="ADT4" s="12"/>
      <c r="ADU4" s="12"/>
      <c r="ADV4" s="12"/>
      <c r="ADW4" s="12"/>
      <c r="ADX4" s="12"/>
      <c r="ADY4" s="12"/>
      <c r="ADZ4" s="12"/>
      <c r="AEA4" s="12"/>
      <c r="AEB4" s="12"/>
      <c r="AEC4" s="12"/>
      <c r="AED4" s="12"/>
      <c r="AEE4" s="12"/>
      <c r="AEF4" s="12"/>
      <c r="AEG4" s="12"/>
      <c r="AEH4" s="12"/>
      <c r="AEI4" s="12"/>
      <c r="AEJ4" s="12"/>
      <c r="AEK4" s="12"/>
      <c r="AEL4" s="12"/>
      <c r="AEM4" s="12"/>
      <c r="AEN4" s="12"/>
      <c r="AEO4" s="12"/>
      <c r="AEP4" s="12"/>
      <c r="AEQ4" s="12"/>
      <c r="AER4" s="12"/>
      <c r="AES4" s="12"/>
      <c r="AET4" s="12"/>
      <c r="AEU4" s="12"/>
      <c r="AEV4" s="12"/>
      <c r="AEW4" s="12"/>
      <c r="AEX4" s="12"/>
      <c r="AEY4" s="12"/>
      <c r="AEZ4" s="12"/>
      <c r="AFA4" s="12"/>
      <c r="AFB4" s="12"/>
      <c r="AFC4" s="12"/>
      <c r="AFD4" s="12"/>
      <c r="AFE4" s="12"/>
      <c r="AFF4" s="12"/>
      <c r="AFG4" s="12"/>
      <c r="AFH4" s="12"/>
      <c r="AFI4" s="12"/>
      <c r="AFJ4" s="12"/>
      <c r="AFK4" s="12"/>
      <c r="AFL4" s="12"/>
      <c r="AFM4" s="12"/>
      <c r="AFN4" s="12"/>
      <c r="AFO4" s="12"/>
      <c r="AFP4" s="12"/>
      <c r="AFQ4" s="12"/>
      <c r="AFR4" s="12"/>
      <c r="AFS4" s="12"/>
      <c r="AFT4" s="12"/>
      <c r="AFU4" s="12"/>
      <c r="AFV4" s="12"/>
      <c r="AFW4" s="12"/>
      <c r="AFX4" s="12"/>
      <c r="AFY4" s="12"/>
      <c r="AFZ4" s="12"/>
      <c r="AGA4" s="12"/>
      <c r="AGB4" s="12"/>
      <c r="AGC4" s="12"/>
      <c r="AGD4" s="12"/>
      <c r="AGE4" s="12"/>
      <c r="AGF4" s="12"/>
      <c r="AGG4" s="12"/>
      <c r="AGH4" s="12"/>
      <c r="AGI4" s="12"/>
      <c r="AGJ4" s="12"/>
      <c r="AGK4" s="12"/>
      <c r="AGL4" s="12"/>
      <c r="AGM4" s="12"/>
      <c r="AGN4" s="12"/>
      <c r="AGO4" s="12"/>
      <c r="AGP4" s="12"/>
      <c r="AGQ4" s="12"/>
      <c r="AGR4" s="12"/>
      <c r="AGS4" s="12"/>
      <c r="AGT4" s="12"/>
      <c r="AGU4" s="12"/>
      <c r="AGV4" s="12"/>
      <c r="AGW4" s="12"/>
      <c r="AGX4" s="12"/>
      <c r="AGY4" s="12"/>
      <c r="AGZ4" s="12"/>
      <c r="AHA4" s="12"/>
      <c r="AHB4" s="12"/>
      <c r="AHC4" s="12"/>
      <c r="AHD4" s="12"/>
      <c r="AHE4" s="12"/>
      <c r="AHF4" s="12"/>
      <c r="AHG4" s="12"/>
      <c r="AHH4" s="12"/>
      <c r="AHI4" s="12"/>
      <c r="AHJ4" s="12"/>
      <c r="AHK4" s="12"/>
      <c r="AHL4" s="12"/>
      <c r="AHM4" s="12"/>
      <c r="AHN4" s="12"/>
      <c r="AHO4" s="12"/>
      <c r="AHP4" s="12"/>
      <c r="AHQ4" s="12"/>
      <c r="AHR4" s="12"/>
      <c r="AHS4" s="12"/>
      <c r="AHT4" s="12"/>
      <c r="AHU4" s="12"/>
      <c r="AHV4" s="12"/>
      <c r="AHW4" s="12"/>
      <c r="AHX4" s="12"/>
      <c r="AHY4" s="12"/>
      <c r="AHZ4" s="12"/>
      <c r="AIA4" s="12"/>
      <c r="AIB4" s="12"/>
      <c r="AIC4" s="12"/>
      <c r="AID4" s="12"/>
      <c r="AIE4" s="12"/>
      <c r="AIF4" s="12"/>
      <c r="AIG4" s="12"/>
      <c r="AIH4" s="12"/>
      <c r="AII4" s="12"/>
      <c r="AIJ4" s="12"/>
      <c r="AIK4" s="12"/>
      <c r="AIL4" s="12"/>
      <c r="AIM4" s="12"/>
      <c r="AIN4" s="12"/>
      <c r="AIO4" s="12"/>
      <c r="AIP4" s="12"/>
      <c r="AIQ4" s="12"/>
      <c r="AIR4" s="12"/>
      <c r="AIS4" s="12"/>
      <c r="AIT4" s="12"/>
      <c r="AIU4" s="12"/>
      <c r="AIV4" s="12"/>
      <c r="AIW4" s="12"/>
      <c r="AIX4" s="12"/>
      <c r="AIY4" s="12"/>
      <c r="AIZ4" s="12"/>
      <c r="AJA4" s="12"/>
      <c r="AJB4" s="12"/>
      <c r="AJC4" s="12"/>
      <c r="AJD4" s="12"/>
      <c r="AJE4" s="12"/>
      <c r="AJF4" s="12"/>
      <c r="AJG4" s="12"/>
      <c r="AJH4" s="12"/>
      <c r="AJI4" s="12"/>
      <c r="AJJ4" s="12"/>
      <c r="AJK4" s="12"/>
      <c r="AJL4" s="12"/>
      <c r="AJM4" s="12"/>
      <c r="AJN4" s="12"/>
      <c r="AJO4" s="12"/>
      <c r="AJP4" s="12"/>
      <c r="AJQ4" s="12"/>
      <c r="AJR4" s="12"/>
      <c r="AJS4" s="12"/>
      <c r="AJT4" s="12"/>
      <c r="AJU4" s="12"/>
      <c r="AJV4" s="12"/>
      <c r="AJW4" s="12"/>
      <c r="AJX4" s="12"/>
      <c r="AJY4" s="12"/>
      <c r="AJZ4" s="12"/>
      <c r="AKA4" s="12"/>
      <c r="AKB4" s="12"/>
      <c r="AKC4" s="12"/>
      <c r="AKD4" s="12"/>
      <c r="AKE4" s="12"/>
      <c r="AKF4" s="12"/>
      <c r="AKG4" s="12"/>
      <c r="AKH4" s="12"/>
      <c r="AKI4" s="12"/>
      <c r="AKJ4" s="12"/>
      <c r="AKK4" s="12"/>
      <c r="AKL4" s="12"/>
      <c r="AKM4" s="12"/>
      <c r="AKN4" s="12"/>
      <c r="AKO4" s="12"/>
      <c r="AKP4" s="12"/>
      <c r="AKQ4" s="12"/>
      <c r="AKR4" s="12"/>
      <c r="AKS4" s="12"/>
      <c r="AKT4" s="12"/>
      <c r="AKU4" s="12"/>
      <c r="AKV4" s="12"/>
      <c r="AKW4" s="12"/>
      <c r="AKX4" s="12"/>
      <c r="AKY4" s="12"/>
      <c r="AKZ4" s="12"/>
      <c r="ALA4" s="12"/>
      <c r="ALB4" s="12"/>
      <c r="ALC4" s="12"/>
      <c r="ALD4" s="12"/>
      <c r="ALE4" s="12"/>
      <c r="ALF4" s="12"/>
      <c r="ALG4" s="12"/>
      <c r="ALH4" s="12"/>
      <c r="ALI4" s="12"/>
      <c r="ALJ4" s="12"/>
      <c r="ALK4" s="12"/>
      <c r="ALL4" s="12"/>
      <c r="ALM4" s="12"/>
      <c r="ALN4" s="12"/>
      <c r="ALO4" s="12"/>
      <c r="ALP4" s="12"/>
      <c r="ALQ4" s="12"/>
      <c r="ALR4" s="12"/>
      <c r="ALS4" s="12"/>
      <c r="ALT4" s="12"/>
      <c r="ALU4" s="12"/>
      <c r="ALV4" s="12"/>
      <c r="ALW4" s="12"/>
      <c r="ALX4" s="12"/>
      <c r="ALY4" s="12"/>
      <c r="ALZ4" s="12"/>
      <c r="AMA4" s="12"/>
      <c r="AMB4" s="12"/>
    </row>
    <row r="5" spans="1:1022" ht="41.4">
      <c r="A5" s="116"/>
      <c r="B5" s="10" t="str">
        <f>Synthèse!B10</f>
        <v>1.2</v>
      </c>
      <c r="C5" s="2" t="str">
        <f>Synthèse!C10</f>
        <v>Chaque image de décoration est-elle correctement ignorée par les technologies d’assistance ?</v>
      </c>
      <c r="D5" s="10" t="s">
        <v>39</v>
      </c>
      <c r="E5" s="2"/>
      <c r="F5" s="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c r="NW5" s="12"/>
      <c r="NX5" s="12"/>
      <c r="NY5" s="12"/>
      <c r="NZ5" s="12"/>
      <c r="OA5" s="12"/>
      <c r="OB5" s="12"/>
      <c r="OC5" s="12"/>
      <c r="OD5" s="12"/>
      <c r="OE5" s="12"/>
      <c r="OF5" s="12"/>
      <c r="OG5" s="12"/>
      <c r="OH5" s="12"/>
      <c r="OI5" s="12"/>
      <c r="OJ5" s="12"/>
      <c r="OK5" s="12"/>
      <c r="OL5" s="12"/>
      <c r="OM5" s="12"/>
      <c r="ON5" s="12"/>
      <c r="OO5" s="12"/>
      <c r="OP5" s="12"/>
      <c r="OQ5" s="12"/>
      <c r="OR5" s="12"/>
      <c r="OS5" s="12"/>
      <c r="OT5" s="12"/>
      <c r="OU5" s="12"/>
      <c r="OV5" s="12"/>
      <c r="OW5" s="12"/>
      <c r="OX5" s="12"/>
      <c r="OY5" s="12"/>
      <c r="OZ5" s="12"/>
      <c r="PA5" s="12"/>
      <c r="PB5" s="12"/>
      <c r="PC5" s="12"/>
      <c r="PD5" s="12"/>
      <c r="PE5" s="12"/>
      <c r="PF5" s="12"/>
      <c r="PG5" s="12"/>
      <c r="PH5" s="12"/>
      <c r="PI5" s="12"/>
      <c r="PJ5" s="12"/>
      <c r="PK5" s="12"/>
      <c r="PL5" s="12"/>
      <c r="PM5" s="12"/>
      <c r="PN5" s="12"/>
      <c r="PO5" s="12"/>
      <c r="PP5" s="12"/>
      <c r="PQ5" s="12"/>
      <c r="PR5" s="12"/>
      <c r="PS5" s="12"/>
      <c r="PT5" s="12"/>
      <c r="PU5" s="12"/>
      <c r="PV5" s="12"/>
      <c r="PW5" s="12"/>
      <c r="PX5" s="12"/>
      <c r="PY5" s="12"/>
      <c r="PZ5" s="12"/>
      <c r="QA5" s="12"/>
      <c r="QB5" s="12"/>
      <c r="QC5" s="12"/>
      <c r="QD5" s="12"/>
      <c r="QE5" s="12"/>
      <c r="QF5" s="12"/>
      <c r="QG5" s="12"/>
      <c r="QH5" s="12"/>
      <c r="QI5" s="12"/>
      <c r="QJ5" s="12"/>
      <c r="QK5" s="12"/>
      <c r="QL5" s="12"/>
      <c r="QM5" s="12"/>
      <c r="QN5" s="12"/>
      <c r="QO5" s="12"/>
      <c r="QP5" s="12"/>
      <c r="QQ5" s="12"/>
      <c r="QR5" s="12"/>
      <c r="QS5" s="12"/>
      <c r="QT5" s="12"/>
      <c r="QU5" s="12"/>
      <c r="QV5" s="12"/>
      <c r="QW5" s="12"/>
      <c r="QX5" s="12"/>
      <c r="QY5" s="12"/>
      <c r="QZ5" s="12"/>
      <c r="RA5" s="12"/>
      <c r="RB5" s="12"/>
      <c r="RC5" s="12"/>
      <c r="RD5" s="12"/>
      <c r="RE5" s="12"/>
      <c r="RF5" s="12"/>
      <c r="RG5" s="12"/>
      <c r="RH5" s="12"/>
      <c r="RI5" s="12"/>
      <c r="RJ5" s="12"/>
      <c r="RK5" s="12"/>
      <c r="RL5" s="12"/>
      <c r="RM5" s="12"/>
      <c r="RN5" s="12"/>
      <c r="RO5" s="12"/>
      <c r="RP5" s="12"/>
      <c r="RQ5" s="12"/>
      <c r="RR5" s="12"/>
      <c r="RS5" s="12"/>
      <c r="RT5" s="12"/>
      <c r="RU5" s="12"/>
      <c r="RV5" s="12"/>
      <c r="RW5" s="12"/>
      <c r="RX5" s="12"/>
      <c r="RY5" s="12"/>
      <c r="RZ5" s="12"/>
      <c r="SA5" s="12"/>
      <c r="SB5" s="12"/>
      <c r="SC5" s="12"/>
      <c r="SD5" s="12"/>
      <c r="SE5" s="12"/>
      <c r="SF5" s="12"/>
      <c r="SG5" s="12"/>
      <c r="SH5" s="12"/>
      <c r="SI5" s="12"/>
      <c r="SJ5" s="12"/>
      <c r="SK5" s="12"/>
      <c r="SL5" s="12"/>
      <c r="SM5" s="12"/>
      <c r="SN5" s="12"/>
      <c r="SO5" s="12"/>
      <c r="SP5" s="12"/>
      <c r="SQ5" s="12"/>
      <c r="SR5" s="12"/>
      <c r="SS5" s="12"/>
      <c r="ST5" s="12"/>
      <c r="SU5" s="12"/>
      <c r="SV5" s="12"/>
      <c r="SW5" s="12"/>
      <c r="SX5" s="12"/>
      <c r="SY5" s="12"/>
      <c r="SZ5" s="12"/>
      <c r="TA5" s="12"/>
      <c r="TB5" s="12"/>
      <c r="TC5" s="12"/>
      <c r="TD5" s="12"/>
      <c r="TE5" s="12"/>
      <c r="TF5" s="12"/>
      <c r="TG5" s="12"/>
      <c r="TH5" s="12"/>
      <c r="TI5" s="12"/>
      <c r="TJ5" s="12"/>
      <c r="TK5" s="12"/>
      <c r="TL5" s="12"/>
      <c r="TM5" s="12"/>
      <c r="TN5" s="12"/>
      <c r="TO5" s="12"/>
      <c r="TP5" s="12"/>
      <c r="TQ5" s="12"/>
      <c r="TR5" s="12"/>
      <c r="TS5" s="12"/>
      <c r="TT5" s="12"/>
      <c r="TU5" s="12"/>
      <c r="TV5" s="12"/>
      <c r="TW5" s="12"/>
      <c r="TX5" s="12"/>
      <c r="TY5" s="12"/>
      <c r="TZ5" s="12"/>
      <c r="UA5" s="12"/>
      <c r="UB5" s="12"/>
      <c r="UC5" s="12"/>
      <c r="UD5" s="12"/>
      <c r="UE5" s="12"/>
      <c r="UF5" s="12"/>
      <c r="UG5" s="12"/>
      <c r="UH5" s="12"/>
      <c r="UI5" s="12"/>
      <c r="UJ5" s="12"/>
      <c r="UK5" s="12"/>
      <c r="UL5" s="12"/>
      <c r="UM5" s="12"/>
      <c r="UN5" s="12"/>
      <c r="UO5" s="12"/>
      <c r="UP5" s="12"/>
      <c r="UQ5" s="12"/>
      <c r="UR5" s="12"/>
      <c r="US5" s="12"/>
      <c r="UT5" s="12"/>
      <c r="UU5" s="12"/>
      <c r="UV5" s="12"/>
      <c r="UW5" s="12"/>
      <c r="UX5" s="12"/>
      <c r="UY5" s="12"/>
      <c r="UZ5" s="12"/>
      <c r="VA5" s="12"/>
      <c r="VB5" s="12"/>
      <c r="VC5" s="12"/>
      <c r="VD5" s="12"/>
      <c r="VE5" s="12"/>
      <c r="VF5" s="12"/>
      <c r="VG5" s="12"/>
      <c r="VH5" s="12"/>
      <c r="VI5" s="12"/>
      <c r="VJ5" s="12"/>
      <c r="VK5" s="12"/>
      <c r="VL5" s="12"/>
      <c r="VM5" s="12"/>
      <c r="VN5" s="12"/>
      <c r="VO5" s="12"/>
      <c r="VP5" s="12"/>
      <c r="VQ5" s="12"/>
      <c r="VR5" s="12"/>
      <c r="VS5" s="12"/>
      <c r="VT5" s="12"/>
      <c r="VU5" s="12"/>
      <c r="VV5" s="12"/>
      <c r="VW5" s="12"/>
      <c r="VX5" s="12"/>
      <c r="VY5" s="12"/>
      <c r="VZ5" s="12"/>
      <c r="WA5" s="12"/>
      <c r="WB5" s="12"/>
      <c r="WC5" s="12"/>
      <c r="WD5" s="12"/>
      <c r="WE5" s="12"/>
      <c r="WF5" s="12"/>
      <c r="WG5" s="12"/>
      <c r="WH5" s="12"/>
      <c r="WI5" s="12"/>
      <c r="WJ5" s="12"/>
      <c r="WK5" s="12"/>
      <c r="WL5" s="12"/>
      <c r="WM5" s="12"/>
      <c r="WN5" s="12"/>
      <c r="WO5" s="12"/>
      <c r="WP5" s="12"/>
      <c r="WQ5" s="12"/>
      <c r="WR5" s="12"/>
      <c r="WS5" s="12"/>
      <c r="WT5" s="12"/>
      <c r="WU5" s="12"/>
      <c r="WV5" s="12"/>
      <c r="WW5" s="12"/>
      <c r="WX5" s="12"/>
      <c r="WY5" s="12"/>
      <c r="WZ5" s="12"/>
      <c r="XA5" s="12"/>
      <c r="XB5" s="12"/>
      <c r="XC5" s="12"/>
      <c r="XD5" s="12"/>
      <c r="XE5" s="12"/>
      <c r="XF5" s="12"/>
      <c r="XG5" s="12"/>
      <c r="XH5" s="12"/>
      <c r="XI5" s="12"/>
      <c r="XJ5" s="12"/>
      <c r="XK5" s="12"/>
      <c r="XL5" s="12"/>
      <c r="XM5" s="12"/>
      <c r="XN5" s="12"/>
      <c r="XO5" s="12"/>
      <c r="XP5" s="12"/>
      <c r="XQ5" s="12"/>
      <c r="XR5" s="12"/>
      <c r="XS5" s="12"/>
      <c r="XT5" s="12"/>
      <c r="XU5" s="12"/>
      <c r="XV5" s="12"/>
      <c r="XW5" s="12"/>
      <c r="XX5" s="12"/>
      <c r="XY5" s="12"/>
      <c r="XZ5" s="12"/>
      <c r="YA5" s="12"/>
      <c r="YB5" s="12"/>
      <c r="YC5" s="12"/>
      <c r="YD5" s="12"/>
      <c r="YE5" s="12"/>
      <c r="YF5" s="12"/>
      <c r="YG5" s="12"/>
      <c r="YH5" s="12"/>
      <c r="YI5" s="12"/>
      <c r="YJ5" s="12"/>
      <c r="YK5" s="12"/>
      <c r="YL5" s="12"/>
      <c r="YM5" s="12"/>
      <c r="YN5" s="12"/>
      <c r="YO5" s="12"/>
      <c r="YP5" s="12"/>
      <c r="YQ5" s="12"/>
      <c r="YR5" s="12"/>
      <c r="YS5" s="12"/>
      <c r="YT5" s="12"/>
      <c r="YU5" s="12"/>
      <c r="YV5" s="12"/>
      <c r="YW5" s="12"/>
      <c r="YX5" s="12"/>
      <c r="YY5" s="12"/>
      <c r="YZ5" s="12"/>
      <c r="ZA5" s="12"/>
      <c r="ZB5" s="12"/>
      <c r="ZC5" s="12"/>
      <c r="ZD5" s="12"/>
      <c r="ZE5" s="12"/>
      <c r="ZF5" s="12"/>
      <c r="ZG5" s="12"/>
      <c r="ZH5" s="12"/>
      <c r="ZI5" s="12"/>
      <c r="ZJ5" s="12"/>
      <c r="ZK5" s="12"/>
      <c r="ZL5" s="12"/>
      <c r="ZM5" s="12"/>
      <c r="ZN5" s="12"/>
      <c r="ZO5" s="12"/>
      <c r="ZP5" s="12"/>
      <c r="ZQ5" s="12"/>
      <c r="ZR5" s="12"/>
      <c r="ZS5" s="12"/>
      <c r="ZT5" s="12"/>
      <c r="ZU5" s="12"/>
      <c r="ZV5" s="12"/>
      <c r="ZW5" s="12"/>
      <c r="ZX5" s="12"/>
      <c r="ZY5" s="12"/>
      <c r="ZZ5" s="12"/>
      <c r="AAA5" s="12"/>
      <c r="AAB5" s="12"/>
      <c r="AAC5" s="12"/>
      <c r="AAD5" s="12"/>
      <c r="AAE5" s="12"/>
      <c r="AAF5" s="12"/>
      <c r="AAG5" s="12"/>
      <c r="AAH5" s="12"/>
      <c r="AAI5" s="12"/>
      <c r="AAJ5" s="12"/>
      <c r="AAK5" s="12"/>
      <c r="AAL5" s="12"/>
      <c r="AAM5" s="12"/>
      <c r="AAN5" s="12"/>
      <c r="AAO5" s="12"/>
      <c r="AAP5" s="12"/>
      <c r="AAQ5" s="12"/>
      <c r="AAR5" s="12"/>
      <c r="AAS5" s="12"/>
      <c r="AAT5" s="12"/>
      <c r="AAU5" s="12"/>
      <c r="AAV5" s="12"/>
      <c r="AAW5" s="12"/>
      <c r="AAX5" s="12"/>
      <c r="AAY5" s="12"/>
      <c r="AAZ5" s="12"/>
      <c r="ABA5" s="12"/>
      <c r="ABB5" s="12"/>
      <c r="ABC5" s="12"/>
      <c r="ABD5" s="12"/>
      <c r="ABE5" s="12"/>
      <c r="ABF5" s="12"/>
      <c r="ABG5" s="12"/>
      <c r="ABH5" s="12"/>
      <c r="ABI5" s="12"/>
      <c r="ABJ5" s="12"/>
      <c r="ABK5" s="12"/>
      <c r="ABL5" s="12"/>
      <c r="ABM5" s="12"/>
      <c r="ABN5" s="12"/>
      <c r="ABO5" s="12"/>
      <c r="ABP5" s="12"/>
      <c r="ABQ5" s="12"/>
      <c r="ABR5" s="12"/>
      <c r="ABS5" s="12"/>
      <c r="ABT5" s="12"/>
      <c r="ABU5" s="12"/>
      <c r="ABV5" s="12"/>
      <c r="ABW5" s="12"/>
      <c r="ABX5" s="12"/>
      <c r="ABY5" s="12"/>
      <c r="ABZ5" s="12"/>
      <c r="ACA5" s="12"/>
      <c r="ACB5" s="12"/>
      <c r="ACC5" s="12"/>
      <c r="ACD5" s="12"/>
      <c r="ACE5" s="12"/>
      <c r="ACF5" s="12"/>
      <c r="ACG5" s="12"/>
      <c r="ACH5" s="12"/>
      <c r="ACI5" s="12"/>
      <c r="ACJ5" s="12"/>
      <c r="ACK5" s="12"/>
      <c r="ACL5" s="12"/>
      <c r="ACM5" s="12"/>
      <c r="ACN5" s="12"/>
      <c r="ACO5" s="12"/>
      <c r="ACP5" s="12"/>
      <c r="ACQ5" s="12"/>
      <c r="ACR5" s="12"/>
      <c r="ACS5" s="12"/>
      <c r="ACT5" s="12"/>
      <c r="ACU5" s="12"/>
      <c r="ACV5" s="12"/>
      <c r="ACW5" s="12"/>
      <c r="ACX5" s="12"/>
      <c r="ACY5" s="12"/>
      <c r="ACZ5" s="12"/>
      <c r="ADA5" s="12"/>
      <c r="ADB5" s="12"/>
      <c r="ADC5" s="12"/>
      <c r="ADD5" s="12"/>
      <c r="ADE5" s="12"/>
      <c r="ADF5" s="12"/>
      <c r="ADG5" s="12"/>
      <c r="ADH5" s="12"/>
      <c r="ADI5" s="12"/>
      <c r="ADJ5" s="12"/>
      <c r="ADK5" s="12"/>
      <c r="ADL5" s="12"/>
      <c r="ADM5" s="12"/>
      <c r="ADN5" s="12"/>
      <c r="ADO5" s="12"/>
      <c r="ADP5" s="12"/>
      <c r="ADQ5" s="12"/>
      <c r="ADR5" s="12"/>
      <c r="ADS5" s="12"/>
      <c r="ADT5" s="12"/>
      <c r="ADU5" s="12"/>
      <c r="ADV5" s="12"/>
      <c r="ADW5" s="12"/>
      <c r="ADX5" s="12"/>
      <c r="ADY5" s="12"/>
      <c r="ADZ5" s="12"/>
      <c r="AEA5" s="12"/>
      <c r="AEB5" s="12"/>
      <c r="AEC5" s="12"/>
      <c r="AED5" s="12"/>
      <c r="AEE5" s="12"/>
      <c r="AEF5" s="12"/>
      <c r="AEG5" s="12"/>
      <c r="AEH5" s="12"/>
      <c r="AEI5" s="12"/>
      <c r="AEJ5" s="12"/>
      <c r="AEK5" s="12"/>
      <c r="AEL5" s="12"/>
      <c r="AEM5" s="12"/>
      <c r="AEN5" s="12"/>
      <c r="AEO5" s="12"/>
      <c r="AEP5" s="12"/>
      <c r="AEQ5" s="12"/>
      <c r="AER5" s="12"/>
      <c r="AES5" s="12"/>
      <c r="AET5" s="12"/>
      <c r="AEU5" s="12"/>
      <c r="AEV5" s="12"/>
      <c r="AEW5" s="12"/>
      <c r="AEX5" s="12"/>
      <c r="AEY5" s="12"/>
      <c r="AEZ5" s="12"/>
      <c r="AFA5" s="12"/>
      <c r="AFB5" s="12"/>
      <c r="AFC5" s="12"/>
      <c r="AFD5" s="12"/>
      <c r="AFE5" s="12"/>
      <c r="AFF5" s="12"/>
      <c r="AFG5" s="12"/>
      <c r="AFH5" s="12"/>
      <c r="AFI5" s="12"/>
      <c r="AFJ5" s="12"/>
      <c r="AFK5" s="12"/>
      <c r="AFL5" s="12"/>
      <c r="AFM5" s="12"/>
      <c r="AFN5" s="12"/>
      <c r="AFO5" s="12"/>
      <c r="AFP5" s="12"/>
      <c r="AFQ5" s="12"/>
      <c r="AFR5" s="12"/>
      <c r="AFS5" s="12"/>
      <c r="AFT5" s="12"/>
      <c r="AFU5" s="12"/>
      <c r="AFV5" s="12"/>
      <c r="AFW5" s="12"/>
      <c r="AFX5" s="12"/>
      <c r="AFY5" s="12"/>
      <c r="AFZ5" s="12"/>
      <c r="AGA5" s="12"/>
      <c r="AGB5" s="12"/>
      <c r="AGC5" s="12"/>
      <c r="AGD5" s="12"/>
      <c r="AGE5" s="12"/>
      <c r="AGF5" s="12"/>
      <c r="AGG5" s="12"/>
      <c r="AGH5" s="12"/>
      <c r="AGI5" s="12"/>
      <c r="AGJ5" s="12"/>
      <c r="AGK5" s="12"/>
      <c r="AGL5" s="12"/>
      <c r="AGM5" s="12"/>
      <c r="AGN5" s="12"/>
      <c r="AGO5" s="12"/>
      <c r="AGP5" s="12"/>
      <c r="AGQ5" s="12"/>
      <c r="AGR5" s="12"/>
      <c r="AGS5" s="12"/>
      <c r="AGT5" s="12"/>
      <c r="AGU5" s="12"/>
      <c r="AGV5" s="12"/>
      <c r="AGW5" s="12"/>
      <c r="AGX5" s="12"/>
      <c r="AGY5" s="12"/>
      <c r="AGZ5" s="12"/>
      <c r="AHA5" s="12"/>
      <c r="AHB5" s="12"/>
      <c r="AHC5" s="12"/>
      <c r="AHD5" s="12"/>
      <c r="AHE5" s="12"/>
      <c r="AHF5" s="12"/>
      <c r="AHG5" s="12"/>
      <c r="AHH5" s="12"/>
      <c r="AHI5" s="12"/>
      <c r="AHJ5" s="12"/>
      <c r="AHK5" s="12"/>
      <c r="AHL5" s="12"/>
      <c r="AHM5" s="12"/>
      <c r="AHN5" s="12"/>
      <c r="AHO5" s="12"/>
      <c r="AHP5" s="12"/>
      <c r="AHQ5" s="12"/>
      <c r="AHR5" s="12"/>
      <c r="AHS5" s="12"/>
      <c r="AHT5" s="12"/>
      <c r="AHU5" s="12"/>
      <c r="AHV5" s="12"/>
      <c r="AHW5" s="12"/>
      <c r="AHX5" s="12"/>
      <c r="AHY5" s="12"/>
      <c r="AHZ5" s="12"/>
      <c r="AIA5" s="12"/>
      <c r="AIB5" s="12"/>
      <c r="AIC5" s="12"/>
      <c r="AID5" s="12"/>
      <c r="AIE5" s="12"/>
      <c r="AIF5" s="12"/>
      <c r="AIG5" s="12"/>
      <c r="AIH5" s="12"/>
      <c r="AII5" s="12"/>
      <c r="AIJ5" s="12"/>
      <c r="AIK5" s="12"/>
      <c r="AIL5" s="12"/>
      <c r="AIM5" s="12"/>
      <c r="AIN5" s="12"/>
      <c r="AIO5" s="12"/>
      <c r="AIP5" s="12"/>
      <c r="AIQ5" s="12"/>
      <c r="AIR5" s="12"/>
      <c r="AIS5" s="12"/>
      <c r="AIT5" s="12"/>
      <c r="AIU5" s="12"/>
      <c r="AIV5" s="12"/>
      <c r="AIW5" s="12"/>
      <c r="AIX5" s="12"/>
      <c r="AIY5" s="12"/>
      <c r="AIZ5" s="12"/>
      <c r="AJA5" s="12"/>
      <c r="AJB5" s="12"/>
      <c r="AJC5" s="12"/>
      <c r="AJD5" s="12"/>
      <c r="AJE5" s="12"/>
      <c r="AJF5" s="12"/>
      <c r="AJG5" s="12"/>
      <c r="AJH5" s="12"/>
      <c r="AJI5" s="12"/>
      <c r="AJJ5" s="12"/>
      <c r="AJK5" s="12"/>
      <c r="AJL5" s="12"/>
      <c r="AJM5" s="12"/>
      <c r="AJN5" s="12"/>
      <c r="AJO5" s="12"/>
      <c r="AJP5" s="12"/>
      <c r="AJQ5" s="12"/>
      <c r="AJR5" s="12"/>
      <c r="AJS5" s="12"/>
      <c r="AJT5" s="12"/>
      <c r="AJU5" s="12"/>
      <c r="AJV5" s="12"/>
      <c r="AJW5" s="12"/>
      <c r="AJX5" s="12"/>
      <c r="AJY5" s="12"/>
      <c r="AJZ5" s="12"/>
      <c r="AKA5" s="12"/>
      <c r="AKB5" s="12"/>
      <c r="AKC5" s="12"/>
      <c r="AKD5" s="12"/>
      <c r="AKE5" s="12"/>
      <c r="AKF5" s="12"/>
      <c r="AKG5" s="12"/>
      <c r="AKH5" s="12"/>
      <c r="AKI5" s="12"/>
      <c r="AKJ5" s="12"/>
      <c r="AKK5" s="12"/>
      <c r="AKL5" s="12"/>
      <c r="AKM5" s="12"/>
      <c r="AKN5" s="12"/>
      <c r="AKO5" s="12"/>
      <c r="AKP5" s="12"/>
      <c r="AKQ5" s="12"/>
      <c r="AKR5" s="12"/>
      <c r="AKS5" s="12"/>
      <c r="AKT5" s="12"/>
      <c r="AKU5" s="12"/>
      <c r="AKV5" s="12"/>
      <c r="AKW5" s="12"/>
      <c r="AKX5" s="12"/>
      <c r="AKY5" s="12"/>
      <c r="AKZ5" s="12"/>
      <c r="ALA5" s="12"/>
      <c r="ALB5" s="12"/>
      <c r="ALC5" s="12"/>
      <c r="ALD5" s="12"/>
      <c r="ALE5" s="12"/>
      <c r="ALF5" s="12"/>
      <c r="ALG5" s="12"/>
      <c r="ALH5" s="12"/>
      <c r="ALI5" s="12"/>
      <c r="ALJ5" s="12"/>
      <c r="ALK5" s="12"/>
      <c r="ALL5" s="12"/>
      <c r="ALM5" s="12"/>
      <c r="ALN5" s="12"/>
      <c r="ALO5" s="12"/>
      <c r="ALP5" s="12"/>
      <c r="ALQ5" s="12"/>
      <c r="ALR5" s="12"/>
      <c r="ALS5" s="12"/>
      <c r="ALT5" s="12"/>
      <c r="ALU5" s="12"/>
      <c r="ALV5" s="12"/>
      <c r="ALW5" s="12"/>
      <c r="ALX5" s="12"/>
      <c r="ALY5" s="12"/>
      <c r="ALZ5" s="12"/>
      <c r="AMA5" s="12"/>
      <c r="AMB5" s="12"/>
    </row>
    <row r="6" spans="1:1022" ht="41.4">
      <c r="A6" s="116"/>
      <c r="B6" s="10" t="str">
        <f>Synthèse!B11</f>
        <v>1.3</v>
      </c>
      <c r="C6" s="2" t="str">
        <f>Synthèse!C11</f>
        <v>Pour chaque image porteuse d'information ayant une alternative textuelle, cette alternative est-elle pertinente (hors cas particuliers) ?</v>
      </c>
      <c r="D6" s="10" t="s">
        <v>37</v>
      </c>
      <c r="E6" s="2"/>
      <c r="F6" s="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12"/>
      <c r="OM6" s="12"/>
      <c r="ON6" s="12"/>
      <c r="OO6" s="12"/>
      <c r="OP6" s="12"/>
      <c r="OQ6" s="12"/>
      <c r="OR6" s="12"/>
      <c r="OS6" s="12"/>
      <c r="OT6" s="12"/>
      <c r="OU6" s="12"/>
      <c r="OV6" s="12"/>
      <c r="OW6" s="12"/>
      <c r="OX6" s="12"/>
      <c r="OY6" s="12"/>
      <c r="OZ6" s="12"/>
      <c r="PA6" s="12"/>
      <c r="PB6" s="12"/>
      <c r="PC6" s="12"/>
      <c r="PD6" s="12"/>
      <c r="PE6" s="12"/>
      <c r="PF6" s="12"/>
      <c r="PG6" s="12"/>
      <c r="PH6" s="12"/>
      <c r="PI6" s="12"/>
      <c r="PJ6" s="12"/>
      <c r="PK6" s="12"/>
      <c r="PL6" s="12"/>
      <c r="PM6" s="12"/>
      <c r="PN6" s="12"/>
      <c r="PO6" s="12"/>
      <c r="PP6" s="12"/>
      <c r="PQ6" s="12"/>
      <c r="PR6" s="12"/>
      <c r="PS6" s="12"/>
      <c r="PT6" s="12"/>
      <c r="PU6" s="12"/>
      <c r="PV6" s="12"/>
      <c r="PW6" s="12"/>
      <c r="PX6" s="12"/>
      <c r="PY6" s="12"/>
      <c r="PZ6" s="12"/>
      <c r="QA6" s="12"/>
      <c r="QB6" s="12"/>
      <c r="QC6" s="12"/>
      <c r="QD6" s="12"/>
      <c r="QE6" s="12"/>
      <c r="QF6" s="12"/>
      <c r="QG6" s="12"/>
      <c r="QH6" s="12"/>
      <c r="QI6" s="12"/>
      <c r="QJ6" s="12"/>
      <c r="QK6" s="12"/>
      <c r="QL6" s="12"/>
      <c r="QM6" s="12"/>
      <c r="QN6" s="12"/>
      <c r="QO6" s="12"/>
      <c r="QP6" s="12"/>
      <c r="QQ6" s="12"/>
      <c r="QR6" s="12"/>
      <c r="QS6" s="12"/>
      <c r="QT6" s="12"/>
      <c r="QU6" s="12"/>
      <c r="QV6" s="12"/>
      <c r="QW6" s="12"/>
      <c r="QX6" s="12"/>
      <c r="QY6" s="12"/>
      <c r="QZ6" s="12"/>
      <c r="RA6" s="12"/>
      <c r="RB6" s="12"/>
      <c r="RC6" s="12"/>
      <c r="RD6" s="12"/>
      <c r="RE6" s="12"/>
      <c r="RF6" s="12"/>
      <c r="RG6" s="12"/>
      <c r="RH6" s="12"/>
      <c r="RI6" s="12"/>
      <c r="RJ6" s="12"/>
      <c r="RK6" s="12"/>
      <c r="RL6" s="12"/>
      <c r="RM6" s="12"/>
      <c r="RN6" s="12"/>
      <c r="RO6" s="12"/>
      <c r="RP6" s="12"/>
      <c r="RQ6" s="12"/>
      <c r="RR6" s="12"/>
      <c r="RS6" s="12"/>
      <c r="RT6" s="12"/>
      <c r="RU6" s="12"/>
      <c r="RV6" s="12"/>
      <c r="RW6" s="12"/>
      <c r="RX6" s="12"/>
      <c r="RY6" s="12"/>
      <c r="RZ6" s="12"/>
      <c r="SA6" s="12"/>
      <c r="SB6" s="12"/>
      <c r="SC6" s="12"/>
      <c r="SD6" s="12"/>
      <c r="SE6" s="12"/>
      <c r="SF6" s="12"/>
      <c r="SG6" s="12"/>
      <c r="SH6" s="12"/>
      <c r="SI6" s="12"/>
      <c r="SJ6" s="12"/>
      <c r="SK6" s="12"/>
      <c r="SL6" s="12"/>
      <c r="SM6" s="12"/>
      <c r="SN6" s="12"/>
      <c r="SO6" s="12"/>
      <c r="SP6" s="12"/>
      <c r="SQ6" s="12"/>
      <c r="SR6" s="12"/>
      <c r="SS6" s="12"/>
      <c r="ST6" s="12"/>
      <c r="SU6" s="12"/>
      <c r="SV6" s="12"/>
      <c r="SW6" s="12"/>
      <c r="SX6" s="12"/>
      <c r="SY6" s="12"/>
      <c r="SZ6" s="12"/>
      <c r="TA6" s="12"/>
      <c r="TB6" s="12"/>
      <c r="TC6" s="12"/>
      <c r="TD6" s="12"/>
      <c r="TE6" s="12"/>
      <c r="TF6" s="12"/>
      <c r="TG6" s="12"/>
      <c r="TH6" s="12"/>
      <c r="TI6" s="12"/>
      <c r="TJ6" s="12"/>
      <c r="TK6" s="12"/>
      <c r="TL6" s="12"/>
      <c r="TM6" s="12"/>
      <c r="TN6" s="12"/>
      <c r="TO6" s="12"/>
      <c r="TP6" s="12"/>
      <c r="TQ6" s="12"/>
      <c r="TR6" s="12"/>
      <c r="TS6" s="12"/>
      <c r="TT6" s="12"/>
      <c r="TU6" s="12"/>
      <c r="TV6" s="12"/>
      <c r="TW6" s="12"/>
      <c r="TX6" s="12"/>
      <c r="TY6" s="12"/>
      <c r="TZ6" s="12"/>
      <c r="UA6" s="12"/>
      <c r="UB6" s="12"/>
      <c r="UC6" s="12"/>
      <c r="UD6" s="12"/>
      <c r="UE6" s="12"/>
      <c r="UF6" s="12"/>
      <c r="UG6" s="12"/>
      <c r="UH6" s="12"/>
      <c r="UI6" s="12"/>
      <c r="UJ6" s="12"/>
      <c r="UK6" s="12"/>
      <c r="UL6" s="12"/>
      <c r="UM6" s="12"/>
      <c r="UN6" s="12"/>
      <c r="UO6" s="12"/>
      <c r="UP6" s="12"/>
      <c r="UQ6" s="12"/>
      <c r="UR6" s="12"/>
      <c r="US6" s="12"/>
      <c r="UT6" s="12"/>
      <c r="UU6" s="12"/>
      <c r="UV6" s="12"/>
      <c r="UW6" s="12"/>
      <c r="UX6" s="12"/>
      <c r="UY6" s="12"/>
      <c r="UZ6" s="12"/>
      <c r="VA6" s="12"/>
      <c r="VB6" s="12"/>
      <c r="VC6" s="12"/>
      <c r="VD6" s="12"/>
      <c r="VE6" s="12"/>
      <c r="VF6" s="12"/>
      <c r="VG6" s="12"/>
      <c r="VH6" s="12"/>
      <c r="VI6" s="12"/>
      <c r="VJ6" s="12"/>
      <c r="VK6" s="12"/>
      <c r="VL6" s="12"/>
      <c r="VM6" s="12"/>
      <c r="VN6" s="12"/>
      <c r="VO6" s="12"/>
      <c r="VP6" s="12"/>
      <c r="VQ6" s="12"/>
      <c r="VR6" s="12"/>
      <c r="VS6" s="12"/>
      <c r="VT6" s="12"/>
      <c r="VU6" s="12"/>
      <c r="VV6" s="12"/>
      <c r="VW6" s="12"/>
      <c r="VX6" s="12"/>
      <c r="VY6" s="12"/>
      <c r="VZ6" s="12"/>
      <c r="WA6" s="12"/>
      <c r="WB6" s="12"/>
      <c r="WC6" s="12"/>
      <c r="WD6" s="12"/>
      <c r="WE6" s="12"/>
      <c r="WF6" s="12"/>
      <c r="WG6" s="12"/>
      <c r="WH6" s="12"/>
      <c r="WI6" s="12"/>
      <c r="WJ6" s="12"/>
      <c r="WK6" s="12"/>
      <c r="WL6" s="12"/>
      <c r="WM6" s="12"/>
      <c r="WN6" s="12"/>
      <c r="WO6" s="12"/>
      <c r="WP6" s="12"/>
      <c r="WQ6" s="12"/>
      <c r="WR6" s="12"/>
      <c r="WS6" s="12"/>
      <c r="WT6" s="12"/>
      <c r="WU6" s="12"/>
      <c r="WV6" s="12"/>
      <c r="WW6" s="12"/>
      <c r="WX6" s="12"/>
      <c r="WY6" s="12"/>
      <c r="WZ6" s="12"/>
      <c r="XA6" s="12"/>
      <c r="XB6" s="12"/>
      <c r="XC6" s="12"/>
      <c r="XD6" s="12"/>
      <c r="XE6" s="12"/>
      <c r="XF6" s="12"/>
      <c r="XG6" s="12"/>
      <c r="XH6" s="12"/>
      <c r="XI6" s="12"/>
      <c r="XJ6" s="12"/>
      <c r="XK6" s="12"/>
      <c r="XL6" s="12"/>
      <c r="XM6" s="12"/>
      <c r="XN6" s="12"/>
      <c r="XO6" s="12"/>
      <c r="XP6" s="12"/>
      <c r="XQ6" s="12"/>
      <c r="XR6" s="12"/>
      <c r="XS6" s="12"/>
      <c r="XT6" s="12"/>
      <c r="XU6" s="12"/>
      <c r="XV6" s="12"/>
      <c r="XW6" s="12"/>
      <c r="XX6" s="12"/>
      <c r="XY6" s="12"/>
      <c r="XZ6" s="12"/>
      <c r="YA6" s="12"/>
      <c r="YB6" s="12"/>
      <c r="YC6" s="12"/>
      <c r="YD6" s="12"/>
      <c r="YE6" s="12"/>
      <c r="YF6" s="12"/>
      <c r="YG6" s="12"/>
      <c r="YH6" s="12"/>
      <c r="YI6" s="12"/>
      <c r="YJ6" s="12"/>
      <c r="YK6" s="12"/>
      <c r="YL6" s="12"/>
      <c r="YM6" s="12"/>
      <c r="YN6" s="12"/>
      <c r="YO6" s="12"/>
      <c r="YP6" s="12"/>
      <c r="YQ6" s="12"/>
      <c r="YR6" s="12"/>
      <c r="YS6" s="12"/>
      <c r="YT6" s="12"/>
      <c r="YU6" s="12"/>
      <c r="YV6" s="12"/>
      <c r="YW6" s="12"/>
      <c r="YX6" s="12"/>
      <c r="YY6" s="12"/>
      <c r="YZ6" s="12"/>
      <c r="ZA6" s="12"/>
      <c r="ZB6" s="12"/>
      <c r="ZC6" s="12"/>
      <c r="ZD6" s="12"/>
      <c r="ZE6" s="12"/>
      <c r="ZF6" s="12"/>
      <c r="ZG6" s="12"/>
      <c r="ZH6" s="12"/>
      <c r="ZI6" s="12"/>
      <c r="ZJ6" s="12"/>
      <c r="ZK6" s="12"/>
      <c r="ZL6" s="12"/>
      <c r="ZM6" s="12"/>
      <c r="ZN6" s="12"/>
      <c r="ZO6" s="12"/>
      <c r="ZP6" s="12"/>
      <c r="ZQ6" s="12"/>
      <c r="ZR6" s="12"/>
      <c r="ZS6" s="12"/>
      <c r="ZT6" s="12"/>
      <c r="ZU6" s="12"/>
      <c r="ZV6" s="12"/>
      <c r="ZW6" s="12"/>
      <c r="ZX6" s="12"/>
      <c r="ZY6" s="12"/>
      <c r="ZZ6" s="12"/>
      <c r="AAA6" s="12"/>
      <c r="AAB6" s="12"/>
      <c r="AAC6" s="12"/>
      <c r="AAD6" s="12"/>
      <c r="AAE6" s="12"/>
      <c r="AAF6" s="12"/>
      <c r="AAG6" s="12"/>
      <c r="AAH6" s="12"/>
      <c r="AAI6" s="12"/>
      <c r="AAJ6" s="12"/>
      <c r="AAK6" s="12"/>
      <c r="AAL6" s="12"/>
      <c r="AAM6" s="12"/>
      <c r="AAN6" s="12"/>
      <c r="AAO6" s="12"/>
      <c r="AAP6" s="12"/>
      <c r="AAQ6" s="12"/>
      <c r="AAR6" s="12"/>
      <c r="AAS6" s="12"/>
      <c r="AAT6" s="12"/>
      <c r="AAU6" s="12"/>
      <c r="AAV6" s="12"/>
      <c r="AAW6" s="12"/>
      <c r="AAX6" s="12"/>
      <c r="AAY6" s="12"/>
      <c r="AAZ6" s="12"/>
      <c r="ABA6" s="12"/>
      <c r="ABB6" s="12"/>
      <c r="ABC6" s="12"/>
      <c r="ABD6" s="12"/>
      <c r="ABE6" s="12"/>
      <c r="ABF6" s="12"/>
      <c r="ABG6" s="12"/>
      <c r="ABH6" s="12"/>
      <c r="ABI6" s="12"/>
      <c r="ABJ6" s="12"/>
      <c r="ABK6" s="12"/>
      <c r="ABL6" s="12"/>
      <c r="ABM6" s="12"/>
      <c r="ABN6" s="12"/>
      <c r="ABO6" s="12"/>
      <c r="ABP6" s="12"/>
      <c r="ABQ6" s="12"/>
      <c r="ABR6" s="12"/>
      <c r="ABS6" s="12"/>
      <c r="ABT6" s="12"/>
      <c r="ABU6" s="12"/>
      <c r="ABV6" s="12"/>
      <c r="ABW6" s="12"/>
      <c r="ABX6" s="12"/>
      <c r="ABY6" s="12"/>
      <c r="ABZ6" s="12"/>
      <c r="ACA6" s="12"/>
      <c r="ACB6" s="12"/>
      <c r="ACC6" s="12"/>
      <c r="ACD6" s="12"/>
      <c r="ACE6" s="12"/>
      <c r="ACF6" s="12"/>
      <c r="ACG6" s="12"/>
      <c r="ACH6" s="12"/>
      <c r="ACI6" s="12"/>
      <c r="ACJ6" s="12"/>
      <c r="ACK6" s="12"/>
      <c r="ACL6" s="12"/>
      <c r="ACM6" s="12"/>
      <c r="ACN6" s="12"/>
      <c r="ACO6" s="12"/>
      <c r="ACP6" s="12"/>
      <c r="ACQ6" s="12"/>
      <c r="ACR6" s="12"/>
      <c r="ACS6" s="12"/>
      <c r="ACT6" s="12"/>
      <c r="ACU6" s="12"/>
      <c r="ACV6" s="12"/>
      <c r="ACW6" s="12"/>
      <c r="ACX6" s="12"/>
      <c r="ACY6" s="12"/>
      <c r="ACZ6" s="12"/>
      <c r="ADA6" s="12"/>
      <c r="ADB6" s="12"/>
      <c r="ADC6" s="12"/>
      <c r="ADD6" s="12"/>
      <c r="ADE6" s="12"/>
      <c r="ADF6" s="12"/>
      <c r="ADG6" s="12"/>
      <c r="ADH6" s="12"/>
      <c r="ADI6" s="12"/>
      <c r="ADJ6" s="12"/>
      <c r="ADK6" s="12"/>
      <c r="ADL6" s="12"/>
      <c r="ADM6" s="12"/>
      <c r="ADN6" s="12"/>
      <c r="ADO6" s="12"/>
      <c r="ADP6" s="12"/>
      <c r="ADQ6" s="12"/>
      <c r="ADR6" s="12"/>
      <c r="ADS6" s="12"/>
      <c r="ADT6" s="12"/>
      <c r="ADU6" s="12"/>
      <c r="ADV6" s="12"/>
      <c r="ADW6" s="12"/>
      <c r="ADX6" s="12"/>
      <c r="ADY6" s="12"/>
      <c r="ADZ6" s="12"/>
      <c r="AEA6" s="12"/>
      <c r="AEB6" s="12"/>
      <c r="AEC6" s="12"/>
      <c r="AED6" s="12"/>
      <c r="AEE6" s="12"/>
      <c r="AEF6" s="12"/>
      <c r="AEG6" s="12"/>
      <c r="AEH6" s="12"/>
      <c r="AEI6" s="12"/>
      <c r="AEJ6" s="12"/>
      <c r="AEK6" s="12"/>
      <c r="AEL6" s="12"/>
      <c r="AEM6" s="12"/>
      <c r="AEN6" s="12"/>
      <c r="AEO6" s="12"/>
      <c r="AEP6" s="12"/>
      <c r="AEQ6" s="12"/>
      <c r="AER6" s="12"/>
      <c r="AES6" s="12"/>
      <c r="AET6" s="12"/>
      <c r="AEU6" s="12"/>
      <c r="AEV6" s="12"/>
      <c r="AEW6" s="12"/>
      <c r="AEX6" s="12"/>
      <c r="AEY6" s="12"/>
      <c r="AEZ6" s="12"/>
      <c r="AFA6" s="12"/>
      <c r="AFB6" s="12"/>
      <c r="AFC6" s="12"/>
      <c r="AFD6" s="12"/>
      <c r="AFE6" s="12"/>
      <c r="AFF6" s="12"/>
      <c r="AFG6" s="12"/>
      <c r="AFH6" s="12"/>
      <c r="AFI6" s="12"/>
      <c r="AFJ6" s="12"/>
      <c r="AFK6" s="12"/>
      <c r="AFL6" s="12"/>
      <c r="AFM6" s="12"/>
      <c r="AFN6" s="12"/>
      <c r="AFO6" s="12"/>
      <c r="AFP6" s="12"/>
      <c r="AFQ6" s="12"/>
      <c r="AFR6" s="12"/>
      <c r="AFS6" s="12"/>
      <c r="AFT6" s="12"/>
      <c r="AFU6" s="12"/>
      <c r="AFV6" s="12"/>
      <c r="AFW6" s="12"/>
      <c r="AFX6" s="12"/>
      <c r="AFY6" s="12"/>
      <c r="AFZ6" s="12"/>
      <c r="AGA6" s="12"/>
      <c r="AGB6" s="12"/>
      <c r="AGC6" s="12"/>
      <c r="AGD6" s="12"/>
      <c r="AGE6" s="12"/>
      <c r="AGF6" s="12"/>
      <c r="AGG6" s="12"/>
      <c r="AGH6" s="12"/>
      <c r="AGI6" s="12"/>
      <c r="AGJ6" s="12"/>
      <c r="AGK6" s="12"/>
      <c r="AGL6" s="12"/>
      <c r="AGM6" s="12"/>
      <c r="AGN6" s="12"/>
      <c r="AGO6" s="12"/>
      <c r="AGP6" s="12"/>
      <c r="AGQ6" s="12"/>
      <c r="AGR6" s="12"/>
      <c r="AGS6" s="12"/>
      <c r="AGT6" s="12"/>
      <c r="AGU6" s="12"/>
      <c r="AGV6" s="12"/>
      <c r="AGW6" s="12"/>
      <c r="AGX6" s="12"/>
      <c r="AGY6" s="12"/>
      <c r="AGZ6" s="12"/>
      <c r="AHA6" s="12"/>
      <c r="AHB6" s="12"/>
      <c r="AHC6" s="12"/>
      <c r="AHD6" s="12"/>
      <c r="AHE6" s="12"/>
      <c r="AHF6" s="12"/>
      <c r="AHG6" s="12"/>
      <c r="AHH6" s="12"/>
      <c r="AHI6" s="12"/>
      <c r="AHJ6" s="12"/>
      <c r="AHK6" s="12"/>
      <c r="AHL6" s="12"/>
      <c r="AHM6" s="12"/>
      <c r="AHN6" s="12"/>
      <c r="AHO6" s="12"/>
      <c r="AHP6" s="12"/>
      <c r="AHQ6" s="12"/>
      <c r="AHR6" s="12"/>
      <c r="AHS6" s="12"/>
      <c r="AHT6" s="12"/>
      <c r="AHU6" s="12"/>
      <c r="AHV6" s="12"/>
      <c r="AHW6" s="12"/>
      <c r="AHX6" s="12"/>
      <c r="AHY6" s="12"/>
      <c r="AHZ6" s="12"/>
      <c r="AIA6" s="12"/>
      <c r="AIB6" s="12"/>
      <c r="AIC6" s="12"/>
      <c r="AID6" s="12"/>
      <c r="AIE6" s="12"/>
      <c r="AIF6" s="12"/>
      <c r="AIG6" s="12"/>
      <c r="AIH6" s="12"/>
      <c r="AII6" s="12"/>
      <c r="AIJ6" s="12"/>
      <c r="AIK6" s="12"/>
      <c r="AIL6" s="12"/>
      <c r="AIM6" s="12"/>
      <c r="AIN6" s="12"/>
      <c r="AIO6" s="12"/>
      <c r="AIP6" s="12"/>
      <c r="AIQ6" s="12"/>
      <c r="AIR6" s="12"/>
      <c r="AIS6" s="12"/>
      <c r="AIT6" s="12"/>
      <c r="AIU6" s="12"/>
      <c r="AIV6" s="12"/>
      <c r="AIW6" s="12"/>
      <c r="AIX6" s="12"/>
      <c r="AIY6" s="12"/>
      <c r="AIZ6" s="12"/>
      <c r="AJA6" s="12"/>
      <c r="AJB6" s="12"/>
      <c r="AJC6" s="12"/>
      <c r="AJD6" s="12"/>
      <c r="AJE6" s="12"/>
      <c r="AJF6" s="12"/>
      <c r="AJG6" s="12"/>
      <c r="AJH6" s="12"/>
      <c r="AJI6" s="12"/>
      <c r="AJJ6" s="12"/>
      <c r="AJK6" s="12"/>
      <c r="AJL6" s="12"/>
      <c r="AJM6" s="12"/>
      <c r="AJN6" s="12"/>
      <c r="AJO6" s="12"/>
      <c r="AJP6" s="12"/>
      <c r="AJQ6" s="12"/>
      <c r="AJR6" s="12"/>
      <c r="AJS6" s="12"/>
      <c r="AJT6" s="12"/>
      <c r="AJU6" s="12"/>
      <c r="AJV6" s="12"/>
      <c r="AJW6" s="12"/>
      <c r="AJX6" s="12"/>
      <c r="AJY6" s="12"/>
      <c r="AJZ6" s="12"/>
      <c r="AKA6" s="12"/>
      <c r="AKB6" s="12"/>
      <c r="AKC6" s="12"/>
      <c r="AKD6" s="12"/>
      <c r="AKE6" s="12"/>
      <c r="AKF6" s="12"/>
      <c r="AKG6" s="12"/>
      <c r="AKH6" s="12"/>
      <c r="AKI6" s="12"/>
      <c r="AKJ6" s="12"/>
      <c r="AKK6" s="12"/>
      <c r="AKL6" s="12"/>
      <c r="AKM6" s="12"/>
      <c r="AKN6" s="12"/>
      <c r="AKO6" s="12"/>
      <c r="AKP6" s="12"/>
      <c r="AKQ6" s="12"/>
      <c r="AKR6" s="12"/>
      <c r="AKS6" s="12"/>
      <c r="AKT6" s="12"/>
      <c r="AKU6" s="12"/>
      <c r="AKV6" s="12"/>
      <c r="AKW6" s="12"/>
      <c r="AKX6" s="12"/>
      <c r="AKY6" s="12"/>
      <c r="AKZ6" s="12"/>
      <c r="ALA6" s="12"/>
      <c r="ALB6" s="12"/>
      <c r="ALC6" s="12"/>
      <c r="ALD6" s="12"/>
      <c r="ALE6" s="12"/>
      <c r="ALF6" s="12"/>
      <c r="ALG6" s="12"/>
      <c r="ALH6" s="12"/>
      <c r="ALI6" s="12"/>
      <c r="ALJ6" s="12"/>
      <c r="ALK6" s="12"/>
      <c r="ALL6" s="12"/>
      <c r="ALM6" s="12"/>
      <c r="ALN6" s="12"/>
      <c r="ALO6" s="12"/>
      <c r="ALP6" s="12"/>
      <c r="ALQ6" s="12"/>
      <c r="ALR6" s="12"/>
      <c r="ALS6" s="12"/>
      <c r="ALT6" s="12"/>
      <c r="ALU6" s="12"/>
      <c r="ALV6" s="12"/>
      <c r="ALW6" s="12"/>
      <c r="ALX6" s="12"/>
      <c r="ALY6" s="12"/>
      <c r="ALZ6" s="12"/>
      <c r="AMA6" s="12"/>
      <c r="AMB6" s="12"/>
    </row>
    <row r="7" spans="1:1022" ht="55.2">
      <c r="A7" s="116"/>
      <c r="B7" s="10" t="str">
        <f>Synthèse!B12</f>
        <v>1.4</v>
      </c>
      <c r="C7" s="2" t="str">
        <f>Synthèse!C12</f>
        <v>Pour chaque image utilisée comme CAPTCHA ou comme image-test, ayant une alternative textuelle, cette alternative permet-elle d’identifier la nature et la fonction de l’image ?</v>
      </c>
      <c r="D7" s="10" t="s">
        <v>39</v>
      </c>
      <c r="E7" s="2"/>
      <c r="F7" s="2"/>
    </row>
    <row r="8" spans="1:1022" ht="41.4">
      <c r="A8" s="116"/>
      <c r="B8" s="10" t="str">
        <f>Synthèse!B13</f>
        <v>1.5</v>
      </c>
      <c r="C8" s="2" t="str">
        <f>Synthèse!C13</f>
        <v>Pour chaque image utilisée comme CAPTCHA, une solution d’accès alternatif au contenu ou à la fonction du CAPTCHA est-elle présente ?</v>
      </c>
      <c r="D8" s="10" t="s">
        <v>39</v>
      </c>
      <c r="E8" s="26"/>
      <c r="F8" s="2"/>
    </row>
    <row r="9" spans="1:1022" ht="27.6">
      <c r="A9" s="116"/>
      <c r="B9" s="10" t="str">
        <f>Synthèse!B14</f>
        <v>1.6</v>
      </c>
      <c r="C9" s="2" t="str">
        <f>Synthèse!C14</f>
        <v>Chaque image porteuse d’information a-t-elle, si nécessaire, une description détaillée ?</v>
      </c>
      <c r="D9" s="10" t="s">
        <v>39</v>
      </c>
      <c r="E9" s="2"/>
      <c r="F9" s="2"/>
    </row>
    <row r="10" spans="1:1022" ht="41.4">
      <c r="A10" s="116"/>
      <c r="B10" s="10" t="str">
        <f>Synthèse!B15</f>
        <v>1.7</v>
      </c>
      <c r="C10" s="2" t="str">
        <f>Synthèse!C15</f>
        <v>Pour chaque image porteuse d’information ayant une description détaillée, cette description est-elle pertinente ?</v>
      </c>
      <c r="D10" s="10" t="s">
        <v>39</v>
      </c>
      <c r="E10" s="2"/>
      <c r="F10" s="2"/>
    </row>
    <row r="11" spans="1:1022" ht="69">
      <c r="A11" s="116"/>
      <c r="B11" s="10" t="str">
        <f>Synthèse!B16</f>
        <v>1.8</v>
      </c>
      <c r="C11" s="2" t="str">
        <f>Synthèse!C16</f>
        <v>Chaque image texte porteuse d’information, en l’absence d’un mécanisme de remplacement, doit si possible être remplacée par du texte stylé. Cette règle est-elle respectée (hors cas particuliers) ?</v>
      </c>
      <c r="D11" s="10" t="s">
        <v>39</v>
      </c>
      <c r="E11" s="2"/>
      <c r="F11" s="2"/>
    </row>
    <row r="12" spans="1:1022" ht="41.4">
      <c r="A12" s="130"/>
      <c r="B12" s="10" t="str">
        <f>Synthèse!B17</f>
        <v>1.9</v>
      </c>
      <c r="C12" s="2" t="str">
        <f>Synthèse!C17</f>
        <v>Chaque légende d’image est-elle, si nécessaire, correctement reliée à l’image correspondante ?</v>
      </c>
      <c r="D12" s="10" t="s">
        <v>39</v>
      </c>
      <c r="E12" s="2"/>
      <c r="F12" s="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12"/>
      <c r="OI12" s="12"/>
      <c r="OJ12" s="12"/>
      <c r="OK12" s="12"/>
      <c r="OL12" s="12"/>
      <c r="OM12" s="12"/>
      <c r="ON12" s="12"/>
      <c r="OO12" s="12"/>
      <c r="OP12" s="12"/>
      <c r="OQ12" s="12"/>
      <c r="OR12" s="12"/>
      <c r="OS12" s="12"/>
      <c r="OT12" s="12"/>
      <c r="OU12" s="12"/>
      <c r="OV12" s="12"/>
      <c r="OW12" s="12"/>
      <c r="OX12" s="12"/>
      <c r="OY12" s="12"/>
      <c r="OZ12" s="12"/>
      <c r="PA12" s="12"/>
      <c r="PB12" s="12"/>
      <c r="PC12" s="12"/>
      <c r="PD12" s="12"/>
      <c r="PE12" s="12"/>
      <c r="PF12" s="12"/>
      <c r="PG12" s="12"/>
      <c r="PH12" s="12"/>
      <c r="PI12" s="12"/>
      <c r="PJ12" s="12"/>
      <c r="PK12" s="12"/>
      <c r="PL12" s="12"/>
      <c r="PM12" s="12"/>
      <c r="PN12" s="12"/>
      <c r="PO12" s="12"/>
      <c r="PP12" s="12"/>
      <c r="PQ12" s="12"/>
      <c r="PR12" s="12"/>
      <c r="PS12" s="12"/>
      <c r="PT12" s="12"/>
      <c r="PU12" s="12"/>
      <c r="PV12" s="12"/>
      <c r="PW12" s="12"/>
      <c r="PX12" s="12"/>
      <c r="PY12" s="12"/>
      <c r="PZ12" s="12"/>
      <c r="QA12" s="12"/>
      <c r="QB12" s="12"/>
      <c r="QC12" s="12"/>
      <c r="QD12" s="12"/>
      <c r="QE12" s="12"/>
      <c r="QF12" s="12"/>
      <c r="QG12" s="12"/>
      <c r="QH12" s="12"/>
      <c r="QI12" s="12"/>
      <c r="QJ12" s="12"/>
      <c r="QK12" s="12"/>
      <c r="QL12" s="12"/>
      <c r="QM12" s="12"/>
      <c r="QN12" s="12"/>
      <c r="QO12" s="12"/>
      <c r="QP12" s="12"/>
      <c r="QQ12" s="12"/>
      <c r="QR12" s="12"/>
      <c r="QS12" s="12"/>
      <c r="QT12" s="12"/>
      <c r="QU12" s="12"/>
      <c r="QV12" s="12"/>
      <c r="QW12" s="12"/>
      <c r="QX12" s="12"/>
      <c r="QY12" s="12"/>
      <c r="QZ12" s="12"/>
      <c r="RA12" s="12"/>
      <c r="RB12" s="12"/>
      <c r="RC12" s="12"/>
      <c r="RD12" s="12"/>
      <c r="RE12" s="12"/>
      <c r="RF12" s="12"/>
      <c r="RG12" s="12"/>
      <c r="RH12" s="12"/>
      <c r="RI12" s="12"/>
      <c r="RJ12" s="12"/>
      <c r="RK12" s="12"/>
      <c r="RL12" s="12"/>
      <c r="RM12" s="12"/>
      <c r="RN12" s="12"/>
      <c r="RO12" s="12"/>
      <c r="RP12" s="12"/>
      <c r="RQ12" s="12"/>
      <c r="RR12" s="12"/>
      <c r="RS12" s="12"/>
      <c r="RT12" s="12"/>
      <c r="RU12" s="12"/>
      <c r="RV12" s="12"/>
      <c r="RW12" s="12"/>
      <c r="RX12" s="12"/>
      <c r="RY12" s="12"/>
      <c r="RZ12" s="12"/>
      <c r="SA12" s="12"/>
      <c r="SB12" s="12"/>
      <c r="SC12" s="12"/>
      <c r="SD12" s="12"/>
      <c r="SE12" s="12"/>
      <c r="SF12" s="12"/>
      <c r="SG12" s="12"/>
      <c r="SH12" s="12"/>
      <c r="SI12" s="12"/>
      <c r="SJ12" s="12"/>
      <c r="SK12" s="12"/>
      <c r="SL12" s="12"/>
      <c r="SM12" s="12"/>
      <c r="SN12" s="12"/>
      <c r="SO12" s="12"/>
      <c r="SP12" s="12"/>
      <c r="SQ12" s="12"/>
      <c r="SR12" s="12"/>
      <c r="SS12" s="12"/>
      <c r="ST12" s="12"/>
      <c r="SU12" s="12"/>
      <c r="SV12" s="12"/>
      <c r="SW12" s="12"/>
      <c r="SX12" s="12"/>
      <c r="SY12" s="12"/>
      <c r="SZ12" s="12"/>
      <c r="TA12" s="12"/>
      <c r="TB12" s="12"/>
      <c r="TC12" s="12"/>
      <c r="TD12" s="12"/>
      <c r="TE12" s="12"/>
      <c r="TF12" s="12"/>
      <c r="TG12" s="12"/>
      <c r="TH12" s="12"/>
      <c r="TI12" s="12"/>
      <c r="TJ12" s="12"/>
      <c r="TK12" s="12"/>
      <c r="TL12" s="12"/>
      <c r="TM12" s="12"/>
      <c r="TN12" s="12"/>
      <c r="TO12" s="12"/>
      <c r="TP12" s="12"/>
      <c r="TQ12" s="12"/>
      <c r="TR12" s="12"/>
      <c r="TS12" s="12"/>
      <c r="TT12" s="12"/>
      <c r="TU12" s="12"/>
      <c r="TV12" s="12"/>
      <c r="TW12" s="12"/>
      <c r="TX12" s="12"/>
      <c r="TY12" s="12"/>
      <c r="TZ12" s="12"/>
      <c r="UA12" s="12"/>
      <c r="UB12" s="12"/>
      <c r="UC12" s="12"/>
      <c r="UD12" s="12"/>
      <c r="UE12" s="12"/>
      <c r="UF12" s="12"/>
      <c r="UG12" s="12"/>
      <c r="UH12" s="12"/>
      <c r="UI12" s="12"/>
      <c r="UJ12" s="12"/>
      <c r="UK12" s="12"/>
      <c r="UL12" s="12"/>
      <c r="UM12" s="12"/>
      <c r="UN12" s="12"/>
      <c r="UO12" s="12"/>
      <c r="UP12" s="12"/>
      <c r="UQ12" s="12"/>
      <c r="UR12" s="12"/>
      <c r="US12" s="12"/>
      <c r="UT12" s="12"/>
      <c r="UU12" s="12"/>
      <c r="UV12" s="12"/>
      <c r="UW12" s="12"/>
      <c r="UX12" s="12"/>
      <c r="UY12" s="12"/>
      <c r="UZ12" s="12"/>
      <c r="VA12" s="12"/>
      <c r="VB12" s="12"/>
      <c r="VC12" s="12"/>
      <c r="VD12" s="12"/>
      <c r="VE12" s="12"/>
      <c r="VF12" s="12"/>
      <c r="VG12" s="12"/>
      <c r="VH12" s="12"/>
      <c r="VI12" s="12"/>
      <c r="VJ12" s="12"/>
      <c r="VK12" s="12"/>
      <c r="VL12" s="12"/>
      <c r="VM12" s="12"/>
      <c r="VN12" s="12"/>
      <c r="VO12" s="12"/>
      <c r="VP12" s="12"/>
      <c r="VQ12" s="12"/>
      <c r="VR12" s="12"/>
      <c r="VS12" s="12"/>
      <c r="VT12" s="12"/>
      <c r="VU12" s="12"/>
      <c r="VV12" s="12"/>
      <c r="VW12" s="12"/>
      <c r="VX12" s="12"/>
      <c r="VY12" s="12"/>
      <c r="VZ12" s="12"/>
      <c r="WA12" s="12"/>
      <c r="WB12" s="12"/>
      <c r="WC12" s="12"/>
      <c r="WD12" s="12"/>
      <c r="WE12" s="12"/>
      <c r="WF12" s="12"/>
      <c r="WG12" s="12"/>
      <c r="WH12" s="12"/>
      <c r="WI12" s="12"/>
      <c r="WJ12" s="12"/>
      <c r="WK12" s="12"/>
      <c r="WL12" s="12"/>
      <c r="WM12" s="12"/>
      <c r="WN12" s="12"/>
      <c r="WO12" s="12"/>
      <c r="WP12" s="12"/>
      <c r="WQ12" s="12"/>
      <c r="WR12" s="12"/>
      <c r="WS12" s="12"/>
      <c r="WT12" s="12"/>
      <c r="WU12" s="12"/>
      <c r="WV12" s="12"/>
      <c r="WW12" s="12"/>
      <c r="WX12" s="12"/>
      <c r="WY12" s="12"/>
      <c r="WZ12" s="12"/>
      <c r="XA12" s="12"/>
      <c r="XB12" s="12"/>
      <c r="XC12" s="12"/>
      <c r="XD12" s="12"/>
      <c r="XE12" s="12"/>
      <c r="XF12" s="12"/>
      <c r="XG12" s="12"/>
      <c r="XH12" s="12"/>
      <c r="XI12" s="12"/>
      <c r="XJ12" s="12"/>
      <c r="XK12" s="12"/>
      <c r="XL12" s="12"/>
      <c r="XM12" s="12"/>
      <c r="XN12" s="12"/>
      <c r="XO12" s="12"/>
      <c r="XP12" s="12"/>
      <c r="XQ12" s="12"/>
      <c r="XR12" s="12"/>
      <c r="XS12" s="12"/>
      <c r="XT12" s="12"/>
      <c r="XU12" s="12"/>
      <c r="XV12" s="12"/>
      <c r="XW12" s="12"/>
      <c r="XX12" s="12"/>
      <c r="XY12" s="12"/>
      <c r="XZ12" s="12"/>
      <c r="YA12" s="12"/>
      <c r="YB12" s="12"/>
      <c r="YC12" s="12"/>
      <c r="YD12" s="12"/>
      <c r="YE12" s="12"/>
      <c r="YF12" s="12"/>
      <c r="YG12" s="12"/>
      <c r="YH12" s="12"/>
      <c r="YI12" s="12"/>
      <c r="YJ12" s="12"/>
      <c r="YK12" s="12"/>
      <c r="YL12" s="12"/>
      <c r="YM12" s="12"/>
      <c r="YN12" s="12"/>
      <c r="YO12" s="12"/>
      <c r="YP12" s="12"/>
      <c r="YQ12" s="12"/>
      <c r="YR12" s="12"/>
      <c r="YS12" s="12"/>
      <c r="YT12" s="12"/>
      <c r="YU12" s="12"/>
      <c r="YV12" s="12"/>
      <c r="YW12" s="12"/>
      <c r="YX12" s="12"/>
      <c r="YY12" s="12"/>
      <c r="YZ12" s="12"/>
      <c r="ZA12" s="12"/>
      <c r="ZB12" s="12"/>
      <c r="ZC12" s="12"/>
      <c r="ZD12" s="12"/>
      <c r="ZE12" s="12"/>
      <c r="ZF12" s="12"/>
      <c r="ZG12" s="12"/>
      <c r="ZH12" s="12"/>
      <c r="ZI12" s="12"/>
      <c r="ZJ12" s="12"/>
      <c r="ZK12" s="12"/>
      <c r="ZL12" s="12"/>
      <c r="ZM12" s="12"/>
      <c r="ZN12" s="12"/>
      <c r="ZO12" s="12"/>
      <c r="ZP12" s="12"/>
      <c r="ZQ12" s="12"/>
      <c r="ZR12" s="12"/>
      <c r="ZS12" s="12"/>
      <c r="ZT12" s="12"/>
      <c r="ZU12" s="12"/>
      <c r="ZV12" s="12"/>
      <c r="ZW12" s="12"/>
      <c r="ZX12" s="12"/>
      <c r="ZY12" s="12"/>
      <c r="ZZ12" s="12"/>
      <c r="AAA12" s="12"/>
      <c r="AAB12" s="12"/>
      <c r="AAC12" s="12"/>
      <c r="AAD12" s="12"/>
      <c r="AAE12" s="12"/>
      <c r="AAF12" s="12"/>
      <c r="AAG12" s="12"/>
      <c r="AAH12" s="12"/>
      <c r="AAI12" s="12"/>
      <c r="AAJ12" s="12"/>
      <c r="AAK12" s="12"/>
      <c r="AAL12" s="12"/>
      <c r="AAM12" s="12"/>
      <c r="AAN12" s="12"/>
      <c r="AAO12" s="12"/>
      <c r="AAP12" s="12"/>
      <c r="AAQ12" s="12"/>
      <c r="AAR12" s="12"/>
      <c r="AAS12" s="12"/>
      <c r="AAT12" s="12"/>
      <c r="AAU12" s="12"/>
      <c r="AAV12" s="12"/>
      <c r="AAW12" s="12"/>
      <c r="AAX12" s="12"/>
      <c r="AAY12" s="12"/>
      <c r="AAZ12" s="12"/>
      <c r="ABA12" s="12"/>
      <c r="ABB12" s="12"/>
      <c r="ABC12" s="12"/>
      <c r="ABD12" s="12"/>
      <c r="ABE12" s="12"/>
      <c r="ABF12" s="12"/>
      <c r="ABG12" s="12"/>
      <c r="ABH12" s="12"/>
      <c r="ABI12" s="12"/>
      <c r="ABJ12" s="12"/>
      <c r="ABK12" s="12"/>
      <c r="ABL12" s="12"/>
      <c r="ABM12" s="12"/>
      <c r="ABN12" s="12"/>
      <c r="ABO12" s="12"/>
      <c r="ABP12" s="12"/>
      <c r="ABQ12" s="12"/>
      <c r="ABR12" s="12"/>
      <c r="ABS12" s="12"/>
      <c r="ABT12" s="12"/>
      <c r="ABU12" s="12"/>
      <c r="ABV12" s="12"/>
      <c r="ABW12" s="12"/>
      <c r="ABX12" s="12"/>
      <c r="ABY12" s="12"/>
      <c r="ABZ12" s="12"/>
      <c r="ACA12" s="12"/>
      <c r="ACB12" s="12"/>
      <c r="ACC12" s="12"/>
      <c r="ACD12" s="12"/>
      <c r="ACE12" s="12"/>
      <c r="ACF12" s="12"/>
      <c r="ACG12" s="12"/>
      <c r="ACH12" s="12"/>
      <c r="ACI12" s="12"/>
      <c r="ACJ12" s="12"/>
      <c r="ACK12" s="12"/>
      <c r="ACL12" s="12"/>
      <c r="ACM12" s="12"/>
      <c r="ACN12" s="12"/>
      <c r="ACO12" s="12"/>
      <c r="ACP12" s="12"/>
      <c r="ACQ12" s="12"/>
      <c r="ACR12" s="12"/>
      <c r="ACS12" s="12"/>
      <c r="ACT12" s="12"/>
      <c r="ACU12" s="12"/>
      <c r="ACV12" s="12"/>
      <c r="ACW12" s="12"/>
      <c r="ACX12" s="12"/>
      <c r="ACY12" s="12"/>
      <c r="ACZ12" s="12"/>
      <c r="ADA12" s="12"/>
      <c r="ADB12" s="12"/>
      <c r="ADC12" s="12"/>
      <c r="ADD12" s="12"/>
      <c r="ADE12" s="12"/>
      <c r="ADF12" s="12"/>
      <c r="ADG12" s="12"/>
      <c r="ADH12" s="12"/>
      <c r="ADI12" s="12"/>
      <c r="ADJ12" s="12"/>
      <c r="ADK12" s="12"/>
      <c r="ADL12" s="12"/>
      <c r="ADM12" s="12"/>
      <c r="ADN12" s="12"/>
      <c r="ADO12" s="12"/>
      <c r="ADP12" s="12"/>
      <c r="ADQ12" s="12"/>
      <c r="ADR12" s="12"/>
      <c r="ADS12" s="12"/>
      <c r="ADT12" s="12"/>
      <c r="ADU12" s="12"/>
      <c r="ADV12" s="12"/>
      <c r="ADW12" s="12"/>
      <c r="ADX12" s="12"/>
      <c r="ADY12" s="12"/>
      <c r="ADZ12" s="12"/>
      <c r="AEA12" s="12"/>
      <c r="AEB12" s="12"/>
      <c r="AEC12" s="12"/>
      <c r="AED12" s="12"/>
      <c r="AEE12" s="12"/>
      <c r="AEF12" s="12"/>
      <c r="AEG12" s="12"/>
      <c r="AEH12" s="12"/>
      <c r="AEI12" s="12"/>
      <c r="AEJ12" s="12"/>
      <c r="AEK12" s="12"/>
      <c r="AEL12" s="12"/>
      <c r="AEM12" s="12"/>
      <c r="AEN12" s="12"/>
      <c r="AEO12" s="12"/>
      <c r="AEP12" s="12"/>
      <c r="AEQ12" s="12"/>
      <c r="AER12" s="12"/>
      <c r="AES12" s="12"/>
      <c r="AET12" s="12"/>
      <c r="AEU12" s="12"/>
      <c r="AEV12" s="12"/>
      <c r="AEW12" s="12"/>
      <c r="AEX12" s="12"/>
      <c r="AEY12" s="12"/>
      <c r="AEZ12" s="12"/>
      <c r="AFA12" s="12"/>
      <c r="AFB12" s="12"/>
      <c r="AFC12" s="12"/>
      <c r="AFD12" s="12"/>
      <c r="AFE12" s="12"/>
      <c r="AFF12" s="12"/>
      <c r="AFG12" s="12"/>
      <c r="AFH12" s="12"/>
      <c r="AFI12" s="12"/>
      <c r="AFJ12" s="12"/>
      <c r="AFK12" s="12"/>
      <c r="AFL12" s="12"/>
      <c r="AFM12" s="12"/>
      <c r="AFN12" s="12"/>
      <c r="AFO12" s="12"/>
      <c r="AFP12" s="12"/>
      <c r="AFQ12" s="12"/>
      <c r="AFR12" s="12"/>
      <c r="AFS12" s="12"/>
      <c r="AFT12" s="12"/>
      <c r="AFU12" s="12"/>
      <c r="AFV12" s="12"/>
      <c r="AFW12" s="12"/>
      <c r="AFX12" s="12"/>
      <c r="AFY12" s="12"/>
      <c r="AFZ12" s="12"/>
      <c r="AGA12" s="12"/>
      <c r="AGB12" s="12"/>
      <c r="AGC12" s="12"/>
      <c r="AGD12" s="12"/>
      <c r="AGE12" s="12"/>
      <c r="AGF12" s="12"/>
      <c r="AGG12" s="12"/>
      <c r="AGH12" s="12"/>
      <c r="AGI12" s="12"/>
      <c r="AGJ12" s="12"/>
      <c r="AGK12" s="12"/>
      <c r="AGL12" s="12"/>
      <c r="AGM12" s="12"/>
      <c r="AGN12" s="12"/>
      <c r="AGO12" s="12"/>
      <c r="AGP12" s="12"/>
      <c r="AGQ12" s="12"/>
      <c r="AGR12" s="12"/>
      <c r="AGS12" s="12"/>
      <c r="AGT12" s="12"/>
      <c r="AGU12" s="12"/>
      <c r="AGV12" s="12"/>
      <c r="AGW12" s="12"/>
      <c r="AGX12" s="12"/>
      <c r="AGY12" s="12"/>
      <c r="AGZ12" s="12"/>
      <c r="AHA12" s="12"/>
      <c r="AHB12" s="12"/>
      <c r="AHC12" s="12"/>
      <c r="AHD12" s="12"/>
      <c r="AHE12" s="12"/>
      <c r="AHF12" s="12"/>
      <c r="AHG12" s="12"/>
      <c r="AHH12" s="12"/>
      <c r="AHI12" s="12"/>
      <c r="AHJ12" s="12"/>
      <c r="AHK12" s="12"/>
      <c r="AHL12" s="12"/>
      <c r="AHM12" s="12"/>
      <c r="AHN12" s="12"/>
      <c r="AHO12" s="12"/>
      <c r="AHP12" s="12"/>
      <c r="AHQ12" s="12"/>
      <c r="AHR12" s="12"/>
      <c r="AHS12" s="12"/>
      <c r="AHT12" s="12"/>
      <c r="AHU12" s="12"/>
      <c r="AHV12" s="12"/>
      <c r="AHW12" s="12"/>
      <c r="AHX12" s="12"/>
      <c r="AHY12" s="12"/>
      <c r="AHZ12" s="12"/>
      <c r="AIA12" s="12"/>
      <c r="AIB12" s="12"/>
      <c r="AIC12" s="12"/>
      <c r="AID12" s="12"/>
      <c r="AIE12" s="12"/>
      <c r="AIF12" s="12"/>
      <c r="AIG12" s="12"/>
      <c r="AIH12" s="12"/>
      <c r="AII12" s="12"/>
      <c r="AIJ12" s="12"/>
      <c r="AIK12" s="12"/>
      <c r="AIL12" s="12"/>
      <c r="AIM12" s="12"/>
      <c r="AIN12" s="12"/>
      <c r="AIO12" s="12"/>
      <c r="AIP12" s="12"/>
      <c r="AIQ12" s="12"/>
      <c r="AIR12" s="12"/>
      <c r="AIS12" s="12"/>
      <c r="AIT12" s="12"/>
      <c r="AIU12" s="12"/>
      <c r="AIV12" s="12"/>
      <c r="AIW12" s="12"/>
      <c r="AIX12" s="12"/>
      <c r="AIY12" s="12"/>
      <c r="AIZ12" s="12"/>
      <c r="AJA12" s="12"/>
      <c r="AJB12" s="12"/>
      <c r="AJC12" s="12"/>
      <c r="AJD12" s="12"/>
      <c r="AJE12" s="12"/>
      <c r="AJF12" s="12"/>
      <c r="AJG12" s="12"/>
      <c r="AJH12" s="12"/>
      <c r="AJI12" s="12"/>
      <c r="AJJ12" s="12"/>
      <c r="AJK12" s="12"/>
      <c r="AJL12" s="12"/>
      <c r="AJM12" s="12"/>
      <c r="AJN12" s="12"/>
      <c r="AJO12" s="12"/>
      <c r="AJP12" s="12"/>
      <c r="AJQ12" s="12"/>
      <c r="AJR12" s="12"/>
      <c r="AJS12" s="12"/>
      <c r="AJT12" s="12"/>
      <c r="AJU12" s="12"/>
      <c r="AJV12" s="12"/>
      <c r="AJW12" s="12"/>
      <c r="AJX12" s="12"/>
      <c r="AJY12" s="12"/>
      <c r="AJZ12" s="12"/>
      <c r="AKA12" s="12"/>
      <c r="AKB12" s="12"/>
      <c r="AKC12" s="12"/>
      <c r="AKD12" s="12"/>
      <c r="AKE12" s="12"/>
      <c r="AKF12" s="12"/>
      <c r="AKG12" s="12"/>
      <c r="AKH12" s="12"/>
      <c r="AKI12" s="12"/>
      <c r="AKJ12" s="12"/>
      <c r="AKK12" s="12"/>
      <c r="AKL12" s="12"/>
      <c r="AKM12" s="12"/>
      <c r="AKN12" s="12"/>
      <c r="AKO12" s="12"/>
      <c r="AKP12" s="12"/>
      <c r="AKQ12" s="12"/>
      <c r="AKR12" s="12"/>
      <c r="AKS12" s="12"/>
      <c r="AKT12" s="12"/>
      <c r="AKU12" s="12"/>
      <c r="AKV12" s="12"/>
      <c r="AKW12" s="12"/>
      <c r="AKX12" s="12"/>
      <c r="AKY12" s="12"/>
      <c r="AKZ12" s="12"/>
      <c r="ALA12" s="12"/>
      <c r="ALB12" s="12"/>
      <c r="ALC12" s="12"/>
      <c r="ALD12" s="12"/>
      <c r="ALE12" s="12"/>
      <c r="ALF12" s="12"/>
      <c r="ALG12" s="12"/>
      <c r="ALH12" s="12"/>
      <c r="ALI12" s="12"/>
      <c r="ALJ12" s="12"/>
      <c r="ALK12" s="12"/>
      <c r="ALL12" s="12"/>
      <c r="ALM12" s="12"/>
      <c r="ALN12" s="12"/>
      <c r="ALO12" s="12"/>
      <c r="ALP12" s="12"/>
      <c r="ALQ12" s="12"/>
      <c r="ALR12" s="12"/>
      <c r="ALS12" s="12"/>
      <c r="ALT12" s="12"/>
      <c r="ALU12" s="12"/>
      <c r="ALV12" s="12"/>
      <c r="ALW12" s="12"/>
      <c r="ALX12" s="12"/>
      <c r="ALY12" s="12"/>
      <c r="ALZ12" s="12"/>
      <c r="AMA12" s="12"/>
      <c r="AMB12" s="12"/>
      <c r="AMC12" s="5"/>
      <c r="AMD12" s="5"/>
      <c r="AME12" s="5"/>
      <c r="AMF12" s="5"/>
      <c r="AMG12" s="5"/>
      <c r="AMH12" s="5"/>
    </row>
    <row r="13" spans="1:1022" ht="16.95" customHeight="1">
      <c r="A13" s="128" t="str">
        <f>Synthèse!A19</f>
        <v>Cadres</v>
      </c>
      <c r="B13" s="41" t="str">
        <f>Synthèse!B19</f>
        <v>2.1</v>
      </c>
      <c r="C13" s="40" t="str">
        <f>Synthèse!C19</f>
        <v>Chaque cadre a-t-il un titre de cadre ?</v>
      </c>
      <c r="D13" s="10" t="s">
        <v>39</v>
      </c>
      <c r="E13" s="42"/>
      <c r="F13" s="40"/>
    </row>
    <row r="14" spans="1:1022" ht="33.450000000000003" customHeight="1">
      <c r="A14" s="128"/>
      <c r="B14" s="41" t="str">
        <f>Synthèse!B20</f>
        <v>2.2</v>
      </c>
      <c r="C14" s="40" t="str">
        <f>Synthèse!C20</f>
        <v>Pour chaque cadre ayant un titre de cadre, ce titre de cadre est-il pertinent ?</v>
      </c>
      <c r="D14" s="10" t="s">
        <v>39</v>
      </c>
      <c r="E14" s="40"/>
      <c r="F14" s="40"/>
    </row>
    <row r="15" spans="1:1022" ht="85.2">
      <c r="A15" s="128" t="str">
        <f>Synthèse!A22</f>
        <v>Couleurs</v>
      </c>
      <c r="B15" s="10" t="str">
        <f>Synthèse!B22</f>
        <v>3.1</v>
      </c>
      <c r="C15" s="2" t="str">
        <f>Synthèse!C22</f>
        <v>Dans chaque page web, l’information ne doit pas être donnée uniquement par la couleur. Cette règle est-elle respectée ?</v>
      </c>
      <c r="D15" s="10" t="s">
        <v>38</v>
      </c>
      <c r="E15" s="2" t="s">
        <v>435</v>
      </c>
      <c r="F15" s="2"/>
    </row>
    <row r="16" spans="1:1022" ht="110.4">
      <c r="A16" s="128"/>
      <c r="B16" s="10" t="str">
        <f>Synthèse!B23</f>
        <v>3.2</v>
      </c>
      <c r="C16" s="2" t="str">
        <f>Synthèse!C23</f>
        <v>Dans chaque page web, le contraste entre la couleur du texte et la couleur de son arrière-plan est-il suffisamment élevé (hors cas particuliers) ?</v>
      </c>
      <c r="D16" s="10" t="s">
        <v>38</v>
      </c>
      <c r="E16" s="2" t="s">
        <v>433</v>
      </c>
      <c r="F16" s="6"/>
    </row>
    <row r="17" spans="1:6" ht="69">
      <c r="A17" s="128"/>
      <c r="B17" s="10" t="str">
        <f>Synthèse!B24</f>
        <v>3.3</v>
      </c>
      <c r="C17" s="2" t="str">
        <f>Synthèse!C24</f>
        <v>Dans chaque page web, les couleurs utilisées dans les composants d’interface ou les éléments graphiques porteurs d’informations sont-elles suffisamment contrastées (hors cas particuliers) ?</v>
      </c>
      <c r="D17" s="10" t="s">
        <v>37</v>
      </c>
      <c r="E17" s="6"/>
      <c r="F17" s="6"/>
    </row>
    <row r="18" spans="1:6" ht="41.4">
      <c r="A18" s="128" t="str">
        <f>Synthèse!A26</f>
        <v>Multimédia</v>
      </c>
      <c r="B18" s="41" t="str">
        <f>Synthèse!B26</f>
        <v>4.1</v>
      </c>
      <c r="C18" s="40" t="str">
        <f>Synthèse!C26</f>
        <v>Chaque média temporel pré-enregistré a-t-il, si nécessaire, une transcription textuelle ou une audiodescription (hors cas particuliers) ?</v>
      </c>
      <c r="D18" s="10" t="s">
        <v>39</v>
      </c>
      <c r="E18" s="40"/>
      <c r="F18" s="40"/>
    </row>
    <row r="19" spans="1:6" ht="55.2">
      <c r="A19" s="128"/>
      <c r="B19" s="41" t="str">
        <f>Synthèse!B27</f>
        <v>4.2</v>
      </c>
      <c r="C19" s="40" t="str">
        <f>Synthèse!C27</f>
        <v>Pour chaque média temporel pré-enregistré ayant une transcription textuelle ou une audiodescription synchronisée, celles-ci sont-elles pertinentes (hors cas particuliers) ?</v>
      </c>
      <c r="D19" s="10" t="s">
        <v>39</v>
      </c>
      <c r="E19" s="40"/>
      <c r="F19" s="40"/>
    </row>
    <row r="20" spans="1:6" ht="41.4">
      <c r="A20" s="128"/>
      <c r="B20" s="41" t="str">
        <f>Synthèse!B28</f>
        <v>4.3</v>
      </c>
      <c r="C20" s="40" t="str">
        <f>Synthèse!C28</f>
        <v>Chaque média temporel synchronisé pré-enregistré a-t-il, si nécessaire, des sous-titres synchronisés (hors cas particuliers) ?</v>
      </c>
      <c r="D20" s="10" t="s">
        <v>39</v>
      </c>
      <c r="E20" s="40"/>
      <c r="F20" s="40"/>
    </row>
    <row r="21" spans="1:6" ht="41.4">
      <c r="A21" s="128"/>
      <c r="B21" s="41" t="str">
        <f>Synthèse!B29</f>
        <v>4.4</v>
      </c>
      <c r="C21" s="40" t="str">
        <f>Synthèse!C29</f>
        <v>Pour chaque média temporel synchronisé pré-enregistré ayant des sous-titres synchronisés, ces sous-titres sont-ils pertinents ?</v>
      </c>
      <c r="D21" s="10" t="s">
        <v>39</v>
      </c>
      <c r="E21" s="40"/>
      <c r="F21" s="40"/>
    </row>
    <row r="22" spans="1:6" ht="41.4">
      <c r="A22" s="128"/>
      <c r="B22" s="41" t="str">
        <f>Synthèse!B30</f>
        <v>4.5</v>
      </c>
      <c r="C22" s="40" t="str">
        <f>Synthèse!C30</f>
        <v>Chaque média temporel pré-enregistré a-t-il, si nécessaire, une audiodescription synchronisée (hors cas particuliers) ?</v>
      </c>
      <c r="D22" s="10" t="s">
        <v>39</v>
      </c>
      <c r="E22" s="40"/>
      <c r="F22" s="40"/>
    </row>
    <row r="23" spans="1:6" ht="41.4">
      <c r="A23" s="128"/>
      <c r="B23" s="41" t="str">
        <f>Synthèse!B31</f>
        <v>4.6</v>
      </c>
      <c r="C23" s="40" t="str">
        <f>Synthèse!C31</f>
        <v>Pour chaque média temporel pré-enregistré ayant une audiodescription synchronisée, celle-ci est-elle pertinente ?</v>
      </c>
      <c r="D23" s="10" t="s">
        <v>39</v>
      </c>
      <c r="E23" s="40"/>
      <c r="F23" s="40"/>
    </row>
    <row r="24" spans="1:6" ht="27.6">
      <c r="A24" s="128"/>
      <c r="B24" s="41" t="str">
        <f>Synthèse!B32</f>
        <v>4.7</v>
      </c>
      <c r="C24" s="40" t="str">
        <f>Synthèse!C32</f>
        <v>Chaque média temporel est-il clairement identifiable (hors cas particuliers) ?</v>
      </c>
      <c r="D24" s="10" t="s">
        <v>39</v>
      </c>
      <c r="E24" s="40"/>
      <c r="F24" s="40"/>
    </row>
    <row r="25" spans="1:6" ht="41.4">
      <c r="A25" s="128"/>
      <c r="B25" s="41" t="str">
        <f>Synthèse!B33</f>
        <v>4.8</v>
      </c>
      <c r="C25" s="40" t="str">
        <f>Synthèse!C33</f>
        <v>Chaque média non temporel a-t-il, si nécessaire, une alternative (hors cas particuliers) ?</v>
      </c>
      <c r="D25" s="10" t="s">
        <v>39</v>
      </c>
      <c r="E25" s="40"/>
      <c r="F25" s="40"/>
    </row>
    <row r="26" spans="1:6" ht="41.4">
      <c r="A26" s="128"/>
      <c r="B26" s="41" t="str">
        <f>Synthèse!B34</f>
        <v>4.9</v>
      </c>
      <c r="C26" s="40" t="str">
        <f>Synthèse!C34</f>
        <v>Pour chaque média non temporel ayant une alternative, cette alternative est-elle pertinente ?</v>
      </c>
      <c r="D26" s="10" t="s">
        <v>39</v>
      </c>
      <c r="E26" s="40"/>
      <c r="F26" s="40"/>
    </row>
    <row r="27" spans="1:6" ht="27.6">
      <c r="A27" s="128"/>
      <c r="B27" s="41" t="str">
        <f>Synthèse!B35</f>
        <v>4.10</v>
      </c>
      <c r="C27" s="40" t="str">
        <f>Synthèse!C35</f>
        <v>Chaque son déclenché automatiquement est-il contrôlable par l’utilisateur ?</v>
      </c>
      <c r="D27" s="10" t="s">
        <v>39</v>
      </c>
      <c r="E27" s="40"/>
      <c r="F27" s="40"/>
    </row>
    <row r="28" spans="1:6" ht="41.4">
      <c r="A28" s="128"/>
      <c r="B28" s="41" t="str">
        <f>Synthèse!B36</f>
        <v>4.11</v>
      </c>
      <c r="C28" s="40" t="str">
        <f>Synthèse!C36</f>
        <v>La consultation de chaque média temporel est-elle, si nécessaire, contrôlable par le clavier et tout dispositif de pointage ?</v>
      </c>
      <c r="D28" s="10" t="s">
        <v>39</v>
      </c>
      <c r="E28" s="40"/>
      <c r="F28" s="40"/>
    </row>
    <row r="29" spans="1:6" ht="41.4">
      <c r="A29" s="128"/>
      <c r="B29" s="41" t="str">
        <f>Synthèse!B37</f>
        <v>4.12</v>
      </c>
      <c r="C29" s="40" t="str">
        <f>Synthèse!C37</f>
        <v>La consultation de chaque média non temporel est-elle contrôlable par le clavier et tout dispositif de pointage ?</v>
      </c>
      <c r="D29" s="10" t="s">
        <v>39</v>
      </c>
      <c r="E29" s="40"/>
      <c r="F29" s="40"/>
    </row>
    <row r="30" spans="1:6" ht="41.4">
      <c r="A30" s="128"/>
      <c r="B30" s="41" t="str">
        <f>Synthèse!B38</f>
        <v>4.13</v>
      </c>
      <c r="C30" s="40" t="str">
        <f>Synthèse!C38</f>
        <v>Chaque média temporel et non temporel est-il compatible avec les technologies d’assistance (hors cas particuliers) ?</v>
      </c>
      <c r="D30" s="10" t="s">
        <v>39</v>
      </c>
      <c r="E30" s="40"/>
      <c r="F30" s="40"/>
    </row>
    <row r="31" spans="1:6" ht="27.6">
      <c r="A31" s="128" t="str">
        <f>Synthèse!A40</f>
        <v>Tableaux</v>
      </c>
      <c r="B31" s="10" t="str">
        <f>Synthèse!B40</f>
        <v>5.1</v>
      </c>
      <c r="C31" s="2" t="str">
        <f>Synthèse!C40</f>
        <v>Chaque tableau de données complexe a-t-il un résumé ?</v>
      </c>
      <c r="D31" s="10" t="s">
        <v>39</v>
      </c>
      <c r="E31" s="2"/>
      <c r="F31" s="2"/>
    </row>
    <row r="32" spans="1:6" ht="27.6">
      <c r="A32" s="128"/>
      <c r="B32" s="10" t="str">
        <f>Synthèse!B41</f>
        <v>5.2</v>
      </c>
      <c r="C32" s="2" t="str">
        <f>Synthèse!C41</f>
        <v>Pour chaque tableau de données complexe ayant un résumé, celui-ci est-il pertinent ?</v>
      </c>
      <c r="D32" s="10" t="s">
        <v>39</v>
      </c>
      <c r="E32" s="2"/>
      <c r="F32" s="2"/>
    </row>
    <row r="33" spans="1:6" ht="41.4">
      <c r="A33" s="128"/>
      <c r="B33" s="10" t="str">
        <f>Synthèse!B42</f>
        <v>5.3</v>
      </c>
      <c r="C33" s="2" t="str">
        <f>Synthèse!C42</f>
        <v>Pour chaque tableau de mise en forme, le contenu linéarisé reste-t-il compréhensible (hors cas particuliers) ?</v>
      </c>
      <c r="D33" s="10" t="s">
        <v>39</v>
      </c>
      <c r="E33" s="2"/>
      <c r="F33" s="2"/>
    </row>
    <row r="34" spans="1:6" ht="41.4">
      <c r="A34" s="128"/>
      <c r="B34" s="10" t="str">
        <f>Synthèse!B43</f>
        <v>5.4</v>
      </c>
      <c r="C34" s="2" t="str">
        <f>Synthèse!C43</f>
        <v>Pour chaque tableau de données ayant un titre, le titre est-il correctement associé au tableau de données ?</v>
      </c>
      <c r="D34" s="10" t="s">
        <v>39</v>
      </c>
      <c r="E34" s="2"/>
      <c r="F34" s="2"/>
    </row>
    <row r="35" spans="1:6" ht="27.6">
      <c r="A35" s="128"/>
      <c r="B35" s="10" t="str">
        <f>Synthèse!B44</f>
        <v>5.5</v>
      </c>
      <c r="C35" s="2" t="str">
        <f>Synthèse!C44</f>
        <v>Pour chaque tableau de données ayant un titre, celui-ci est-il pertinent ?</v>
      </c>
      <c r="D35" s="10" t="s">
        <v>39</v>
      </c>
      <c r="E35" s="6"/>
      <c r="F35" s="6"/>
    </row>
    <row r="36" spans="1:6" ht="41.4">
      <c r="A36" s="128"/>
      <c r="B36" s="10" t="str">
        <f>Synthèse!B45</f>
        <v>5.6</v>
      </c>
      <c r="C36" s="2" t="str">
        <f>Synthèse!C45</f>
        <v>Pour chaque tableau de données, chaque en-tête de colonnes et chaque en-tête de lignes sont-ils correctement déclarés ?</v>
      </c>
      <c r="D36" s="10" t="s">
        <v>39</v>
      </c>
      <c r="E36" s="6"/>
      <c r="F36" s="6"/>
    </row>
    <row r="37" spans="1:6" ht="55.2">
      <c r="A37" s="128"/>
      <c r="B37" s="10" t="str">
        <f>Synthèse!B46</f>
        <v>5.7</v>
      </c>
      <c r="C37" s="2" t="str">
        <f>Synthèse!C46</f>
        <v>Pour chaque tableau de données, la technique appropriée permettant d’associer chaque cellule avec ses en-têtes est-elle utilisée (hors cas particuliers) ?</v>
      </c>
      <c r="D37" s="10" t="s">
        <v>39</v>
      </c>
      <c r="E37" s="6"/>
      <c r="F37" s="6"/>
    </row>
    <row r="38" spans="1:6" ht="41.4">
      <c r="A38" s="128"/>
      <c r="B38" s="10" t="str">
        <f>Synthèse!B47</f>
        <v>5.8</v>
      </c>
      <c r="C38" s="2" t="str">
        <f>Synthèse!C47</f>
        <v>Chaque tableau de mise en forme ne doit pas utiliser d’éléments propres aux tableaux de données. Cette règle est-elle respectée ?</v>
      </c>
      <c r="D38" s="10" t="s">
        <v>39</v>
      </c>
      <c r="E38" s="6"/>
      <c r="F38" s="6"/>
    </row>
    <row r="39" spans="1:6" ht="168.6">
      <c r="A39" s="128" t="str">
        <f>Synthèse!A49</f>
        <v>Liens</v>
      </c>
      <c r="B39" s="41" t="str">
        <f>Synthèse!B49</f>
        <v>6.1</v>
      </c>
      <c r="C39" s="40" t="str">
        <f>Synthèse!C49</f>
        <v>Chaque lien est-il explicite (hors cas particuliers) ?</v>
      </c>
      <c r="D39" s="41" t="s">
        <v>38</v>
      </c>
      <c r="E39" s="40" t="s">
        <v>430</v>
      </c>
      <c r="F39" s="40"/>
    </row>
    <row r="40" spans="1:6" ht="27.6">
      <c r="A40" s="128"/>
      <c r="B40" s="41" t="str">
        <f>Synthèse!B50</f>
        <v>6.2</v>
      </c>
      <c r="C40" s="40" t="str">
        <f>Synthèse!C50</f>
        <v>Dans chaque page web, chaque lien, à l’exception des ancres, a-t-il un intitulé ?</v>
      </c>
      <c r="D40" s="41" t="s">
        <v>37</v>
      </c>
      <c r="E40" s="40"/>
      <c r="F40" s="40"/>
    </row>
    <row r="41" spans="1:6" ht="27.6">
      <c r="A41" s="128" t="str">
        <f>Synthèse!A52</f>
        <v>Scripts</v>
      </c>
      <c r="B41" s="10" t="str">
        <f>Synthèse!B52</f>
        <v>7.1</v>
      </c>
      <c r="C41" s="2" t="str">
        <f>Synthèse!C52</f>
        <v>Chaque script est-il, si nécessaire, compatible avec les technologies d’assistance ?</v>
      </c>
      <c r="D41" s="10" t="s">
        <v>37</v>
      </c>
      <c r="E41" s="6"/>
      <c r="F41" s="6"/>
    </row>
    <row r="42" spans="1:6" ht="27.6">
      <c r="A42" s="128"/>
      <c r="B42" s="10" t="str">
        <f>Synthèse!B53</f>
        <v>7.2</v>
      </c>
      <c r="C42" s="2" t="str">
        <f>Synthèse!C53</f>
        <v>Pour chaque script ayant une alternative, cette alternative est-elle pertinente ?</v>
      </c>
      <c r="D42" s="10" t="s">
        <v>39</v>
      </c>
      <c r="E42" s="6"/>
      <c r="F42" s="6"/>
    </row>
    <row r="43" spans="1:6" ht="41.4">
      <c r="A43" s="128"/>
      <c r="B43" s="10" t="str">
        <f>Synthèse!B54</f>
        <v>7.3</v>
      </c>
      <c r="C43" s="2" t="str">
        <f>Synthèse!C54</f>
        <v>Chaque script est-il contrôlable par le clavier et par tout dispositif de pointage (hors cas particuliers) ?</v>
      </c>
      <c r="D43" s="10" t="s">
        <v>37</v>
      </c>
      <c r="E43" s="6"/>
      <c r="F43" s="6"/>
    </row>
    <row r="44" spans="1:6" ht="41.4">
      <c r="A44" s="128"/>
      <c r="B44" s="10" t="str">
        <f>Synthèse!B55</f>
        <v>7.4</v>
      </c>
      <c r="C44" s="2" t="str">
        <f>Synthèse!C55</f>
        <v>Pour chaque script qui initie un changement de contexte, l’utilisateur est-il averti ou en a-t-il le contrôle ?</v>
      </c>
      <c r="D44" s="10" t="s">
        <v>39</v>
      </c>
      <c r="E44" s="6"/>
      <c r="F44" s="6"/>
    </row>
    <row r="45" spans="1:6" ht="41.4">
      <c r="A45" s="128"/>
      <c r="B45" s="10" t="str">
        <f>Synthèse!B56</f>
        <v>7.5</v>
      </c>
      <c r="C45" s="2" t="str">
        <f>Synthèse!C56</f>
        <v>Dans chaque page web, les messages de statut sont-ils correctement restitués par les technologies d’assistance ?</v>
      </c>
      <c r="D45" s="10" t="s">
        <v>39</v>
      </c>
      <c r="E45" s="6"/>
      <c r="F45" s="6"/>
    </row>
    <row r="46" spans="1:6" ht="30" customHeight="1">
      <c r="A46" s="128" t="str">
        <f>Synthèse!A58</f>
        <v>Éléments obligatoires</v>
      </c>
      <c r="B46" s="41" t="str">
        <f>Synthèse!B58</f>
        <v>8.1</v>
      </c>
      <c r="C46" s="40" t="str">
        <f>Synthèse!C58</f>
        <v>Chaque page web est-elle définie par un type de document ?</v>
      </c>
      <c r="D46" s="41" t="s">
        <v>37</v>
      </c>
      <c r="E46" s="40"/>
      <c r="F46" s="40"/>
    </row>
    <row r="47" spans="1:6" ht="41.4">
      <c r="A47" s="128"/>
      <c r="B47" s="41" t="str">
        <f>Synthèse!B59</f>
        <v>8.2</v>
      </c>
      <c r="C47" s="40" t="str">
        <f>Synthèse!C59</f>
        <v>Pour chaque page web, le code source généré est-il valide selon le type de document spécifié (hors cas particuliers) ?</v>
      </c>
      <c r="D47" s="41" t="s">
        <v>38</v>
      </c>
      <c r="E47" s="40" t="s">
        <v>321</v>
      </c>
      <c r="F47" s="40"/>
    </row>
    <row r="48" spans="1:6" ht="27.6">
      <c r="A48" s="128"/>
      <c r="B48" s="41" t="str">
        <f>Synthèse!B60</f>
        <v>8.3</v>
      </c>
      <c r="C48" s="40" t="str">
        <f>Synthèse!C60</f>
        <v>Dans chaque page web, la langue par défaut est-elle présente ?</v>
      </c>
      <c r="D48" s="41" t="s">
        <v>37</v>
      </c>
      <c r="E48" s="40"/>
      <c r="F48" s="40"/>
    </row>
    <row r="49" spans="1:6" ht="27.6">
      <c r="A49" s="128"/>
      <c r="B49" s="41" t="str">
        <f>Synthèse!B61</f>
        <v>8.4</v>
      </c>
      <c r="C49" s="40" t="str">
        <f>Synthèse!C61</f>
        <v>Pour chaque page web ayant une langue par défaut, le code de langue est-il pertinent ?</v>
      </c>
      <c r="D49" s="41" t="s">
        <v>37</v>
      </c>
      <c r="E49" s="40"/>
      <c r="F49" s="40"/>
    </row>
    <row r="50" spans="1:6">
      <c r="A50" s="128"/>
      <c r="B50" s="41" t="str">
        <f>Synthèse!B62</f>
        <v>8.5</v>
      </c>
      <c r="C50" s="40" t="str">
        <f>Synthèse!C62</f>
        <v>Chaque page web a-t-elle un titre de page ?</v>
      </c>
      <c r="D50" s="41" t="s">
        <v>37</v>
      </c>
      <c r="E50" s="40"/>
      <c r="F50" s="40"/>
    </row>
    <row r="51" spans="1:6" ht="27.6">
      <c r="A51" s="128"/>
      <c r="B51" s="41" t="str">
        <f>Synthèse!B63</f>
        <v>8.6</v>
      </c>
      <c r="C51" s="40" t="str">
        <f>Synthèse!C63</f>
        <v>Pour chaque page web ayant un titre de page, ce titre est-il pertinent ?</v>
      </c>
      <c r="D51" s="41" t="s">
        <v>37</v>
      </c>
      <c r="E51" s="40"/>
      <c r="F51" s="40"/>
    </row>
    <row r="52" spans="1:6" ht="41.4">
      <c r="A52" s="128"/>
      <c r="B52" s="41" t="str">
        <f>Synthèse!B64</f>
        <v>8.7</v>
      </c>
      <c r="C52" s="40" t="str">
        <f>Synthèse!C64</f>
        <v>Dans chaque page web, chaque changement de langue est-il indiqué dans le code source (hors cas particuliers) ?</v>
      </c>
      <c r="D52" s="41" t="s">
        <v>39</v>
      </c>
      <c r="E52" s="40"/>
      <c r="F52" s="40"/>
    </row>
    <row r="53" spans="1:6" ht="41.4">
      <c r="A53" s="128"/>
      <c r="B53" s="41" t="str">
        <f>Synthèse!B65</f>
        <v>8.8</v>
      </c>
      <c r="C53" s="40" t="str">
        <f>Synthèse!C65</f>
        <v>Dans chaque page web, le code de langue de chaque changement de langue est-il valide et pertinent ?</v>
      </c>
      <c r="D53" s="41" t="s">
        <v>39</v>
      </c>
      <c r="E53" s="40"/>
      <c r="F53" s="40"/>
    </row>
    <row r="54" spans="1:6" ht="55.8">
      <c r="A54" s="128"/>
      <c r="B54" s="41" t="str">
        <f>Synthèse!B66</f>
        <v>8.9</v>
      </c>
      <c r="C54" s="40" t="str">
        <f>Synthèse!C66</f>
        <v>Dans chaque page web, les balises ne doivent pas être utilisées uniquement à des fins de présentation. Cette règle est-elle respectée ?</v>
      </c>
      <c r="D54" s="41" t="s">
        <v>38</v>
      </c>
      <c r="E54" s="40" t="s">
        <v>341</v>
      </c>
      <c r="F54" s="40"/>
    </row>
    <row r="55" spans="1:6" ht="27.6">
      <c r="A55" s="128"/>
      <c r="B55" s="41" t="str">
        <f>Synthèse!B67</f>
        <v>8.10</v>
      </c>
      <c r="C55" s="40" t="str">
        <f>Synthèse!C67</f>
        <v>Dans chaque page web, les changements du sens de lecture sont-ils signalés ?</v>
      </c>
      <c r="D55" s="41" t="s">
        <v>39</v>
      </c>
      <c r="E55" s="40"/>
      <c r="F55" s="40"/>
    </row>
    <row r="56" spans="1:6" ht="70.8">
      <c r="A56" s="128" t="str">
        <f>Synthèse!A69</f>
        <v>Structure</v>
      </c>
      <c r="B56" s="64" t="str">
        <f>Synthèse!B69</f>
        <v>9.1</v>
      </c>
      <c r="C56" s="44" t="str">
        <f>Synthèse!C69</f>
        <v>Dans chaque page web, l’information est-elle structurée par l’utilisation appropriée de titres ?</v>
      </c>
      <c r="D56" s="64" t="s">
        <v>38</v>
      </c>
      <c r="E56" s="44" t="s">
        <v>434</v>
      </c>
      <c r="F56" s="44"/>
    </row>
    <row r="57" spans="1:6" ht="41.4">
      <c r="A57" s="128"/>
      <c r="B57" s="64" t="str">
        <f>Synthèse!B70</f>
        <v>9.2</v>
      </c>
      <c r="C57" s="44" t="str">
        <f>Synthèse!C70</f>
        <v>Dans chaque page web, la structure du document est-elle cohérente (hors cas particuliers) ?</v>
      </c>
      <c r="D57" s="64" t="s">
        <v>38</v>
      </c>
      <c r="E57" s="44" t="s">
        <v>321</v>
      </c>
      <c r="F57" s="44"/>
    </row>
    <row r="58" spans="1:6" ht="115.2">
      <c r="A58" s="128"/>
      <c r="B58" s="64" t="str">
        <f>Synthèse!B71</f>
        <v>9.3</v>
      </c>
      <c r="C58" s="44" t="str">
        <f>Synthèse!C71</f>
        <v>Dans chaque page web, chaque liste est-elle correctement structurée ?</v>
      </c>
      <c r="D58" s="64" t="s">
        <v>38</v>
      </c>
      <c r="E58" s="44" t="s">
        <v>432</v>
      </c>
      <c r="F58" s="44"/>
    </row>
    <row r="59" spans="1:6" ht="27.6">
      <c r="A59" s="128"/>
      <c r="B59" s="64" t="str">
        <f>Synthèse!B72</f>
        <v>9.4</v>
      </c>
      <c r="C59" s="44" t="str">
        <f>Synthèse!C72</f>
        <v>Dans chaque page web, chaque citation est-elle correctement indiquée ?</v>
      </c>
      <c r="D59" s="64" t="s">
        <v>39</v>
      </c>
      <c r="E59" s="44"/>
      <c r="F59" s="44"/>
    </row>
    <row r="60" spans="1:6" ht="41.4">
      <c r="A60" s="128" t="str">
        <f>Synthèse!A74</f>
        <v>Présentation</v>
      </c>
      <c r="B60" s="41" t="str">
        <f>Synthèse!B74</f>
        <v>10.1</v>
      </c>
      <c r="C60" s="40" t="str">
        <f>Synthèse!C74</f>
        <v>Dans le site web, des feuilles de styles sont-elles utilisées pour contrôler la présentation de l’information ?</v>
      </c>
      <c r="D60" s="41" t="s">
        <v>37</v>
      </c>
      <c r="E60" s="40"/>
      <c r="F60" s="40"/>
    </row>
    <row r="61" spans="1:6" ht="41.4">
      <c r="A61" s="128"/>
      <c r="B61" s="41" t="str">
        <f>Synthèse!B75</f>
        <v>10.2</v>
      </c>
      <c r="C61" s="40" t="str">
        <f>Synthèse!C75</f>
        <v>Dans chaque page web, le contenu visible reste-t-il présent lorsque les feuilles de styles sont désactivées ?</v>
      </c>
      <c r="D61" s="41" t="s">
        <v>37</v>
      </c>
      <c r="E61" s="40"/>
      <c r="F61" s="40"/>
    </row>
    <row r="62" spans="1:6" ht="41.4">
      <c r="A62" s="128"/>
      <c r="B62" s="41" t="str">
        <f>Synthèse!B76</f>
        <v>10.3</v>
      </c>
      <c r="C62" s="40" t="str">
        <f>Synthèse!C76</f>
        <v>Dans chaque page web, l’information reste-t-elle compréhensible lorsque les feuilles de styles sont désactivées ?</v>
      </c>
      <c r="D62" s="41" t="s">
        <v>37</v>
      </c>
      <c r="E62" s="40"/>
      <c r="F62" s="40"/>
    </row>
    <row r="63" spans="1:6" ht="55.2">
      <c r="A63" s="128"/>
      <c r="B63" s="41" t="str">
        <f>Synthèse!B77</f>
        <v>10.4</v>
      </c>
      <c r="C63" s="40" t="str">
        <f>Synthèse!C77</f>
        <v>Dans chaque page web, le texte reste-t-il lisible lorsque la taille des caractères est augmentée jusqu’à 200%, au moins (hors cas particuliers) ?</v>
      </c>
      <c r="D63" s="41" t="s">
        <v>37</v>
      </c>
      <c r="E63" s="40"/>
      <c r="F63" s="40"/>
    </row>
    <row r="64" spans="1:6" ht="126.6">
      <c r="A64" s="128"/>
      <c r="B64" s="41" t="str">
        <f>Synthèse!B78</f>
        <v>10.5</v>
      </c>
      <c r="C64" s="40" t="str">
        <f>Synthèse!C78</f>
        <v>Dans chaque page web, les déclarations CSS de couleurs de fond d’élément et de police sont-elles correctement utilisées ?</v>
      </c>
      <c r="D64" s="41" t="s">
        <v>38</v>
      </c>
      <c r="E64" s="40" t="s">
        <v>431</v>
      </c>
      <c r="F64" s="40"/>
    </row>
    <row r="65" spans="1:6" ht="41.4">
      <c r="A65" s="128"/>
      <c r="B65" s="41" t="str">
        <f>Synthèse!B79</f>
        <v>10.6</v>
      </c>
      <c r="C65" s="40" t="str">
        <f>Synthèse!C79</f>
        <v>Dans chaque page web, chaque lien dont la nature n’est pas évidente est-il visible par rapport au texte environnant ?</v>
      </c>
      <c r="D65" s="41" t="s">
        <v>39</v>
      </c>
      <c r="E65" s="40"/>
      <c r="F65" s="40"/>
    </row>
    <row r="66" spans="1:6" ht="41.4">
      <c r="A66" s="128"/>
      <c r="B66" s="41" t="str">
        <f>Synthèse!B80</f>
        <v>10.7</v>
      </c>
      <c r="C66" s="40" t="str">
        <f>Synthèse!C80</f>
        <v>Dans chaque page web, pour chaque élément recevant le focus, la prise de focus est-elle visible ?</v>
      </c>
      <c r="D66" s="41" t="s">
        <v>38</v>
      </c>
      <c r="E66" s="40" t="s">
        <v>321</v>
      </c>
      <c r="F66" s="40"/>
    </row>
    <row r="67" spans="1:6" ht="41.4">
      <c r="A67" s="128"/>
      <c r="B67" s="41" t="str">
        <f>Synthèse!B81</f>
        <v>10.8</v>
      </c>
      <c r="C67" s="40" t="str">
        <f>Synthèse!C81</f>
        <v>Pour chaque page web, les contenus cachés ont-ils vocation à être ignorés par les technologies d’assistance ?</v>
      </c>
      <c r="D67" s="41" t="s">
        <v>39</v>
      </c>
      <c r="E67" s="40"/>
      <c r="F67" s="40"/>
    </row>
    <row r="68" spans="1:6" ht="41.4">
      <c r="A68" s="128"/>
      <c r="B68" s="41" t="str">
        <f>Synthèse!B82</f>
        <v>10.9</v>
      </c>
      <c r="C68" s="40" t="str">
        <f>Synthèse!C82</f>
        <v>Dans chaque page web, l’information ne doit pas être donnée uniquement par la forme, taille ou position. Cette règle est-elle respectée ?</v>
      </c>
      <c r="D68" s="41" t="s">
        <v>37</v>
      </c>
      <c r="E68" s="40"/>
      <c r="F68" s="40"/>
    </row>
    <row r="69" spans="1:6" ht="55.2">
      <c r="A69" s="128"/>
      <c r="B69" s="41" t="str">
        <f>Synthèse!B83</f>
        <v>10.10</v>
      </c>
      <c r="C69" s="40" t="str">
        <f>Synthèse!C83</f>
        <v>Dans chaque page web, l’information ne doit pas être donnée par la forme, taille ou position uniquement. Cette règle est-elle implémentée de façon pertinente ?</v>
      </c>
      <c r="D69" s="41" t="s">
        <v>37</v>
      </c>
      <c r="E69" s="40"/>
      <c r="F69" s="40"/>
    </row>
    <row r="70" spans="1:6" ht="82.8">
      <c r="A70" s="128"/>
      <c r="B70" s="41" t="str">
        <f>Synthèse!B84</f>
        <v>10.11</v>
      </c>
      <c r="C70" s="40" t="str">
        <f>Synthèse!C84</f>
        <v>Pour chaque page web, les contenus peuvent-ils être présentés sans avoir recours à un défilement vertical pour une fenêtre ayant une hauteur de 256px ou à un défilement horizontal pour une fenêtre ayant une largeur de 320px (hors cas particuliers) ?</v>
      </c>
      <c r="D70" s="41" t="s">
        <v>37</v>
      </c>
      <c r="E70" s="40"/>
      <c r="F70" s="40"/>
    </row>
    <row r="71" spans="1:6" ht="69">
      <c r="A71" s="128"/>
      <c r="B71" s="41" t="str">
        <f>Synthèse!B85</f>
        <v>10.12</v>
      </c>
      <c r="C71" s="40" t="str">
        <f>Synthèse!C85</f>
        <v>Dans chaque page web, les propriétés d’espacement du texte peuvent-elles être redéfinies par l’utilisateur sans perte de contenu ou de fonctionnalité (hors cas particuliers) ?</v>
      </c>
      <c r="D71" s="41" t="s">
        <v>37</v>
      </c>
      <c r="E71" s="40"/>
      <c r="F71" s="40"/>
    </row>
    <row r="72" spans="1:6" ht="69">
      <c r="A72" s="128"/>
      <c r="B72" s="41" t="str">
        <f>Synthèse!B86</f>
        <v>10.13</v>
      </c>
      <c r="C72" s="40" t="str">
        <f>Synthèse!C86</f>
        <v>Dans chaque page web, les contenus additionnels apparaissant à la prise de focus ou au survol d’un composant d’interface sont-ils contrôlables par l’utilisateur (hors cas particuliers) ?</v>
      </c>
      <c r="D72" s="41" t="s">
        <v>39</v>
      </c>
      <c r="E72" s="40"/>
      <c r="F72" s="40"/>
    </row>
    <row r="73" spans="1:6" ht="55.2">
      <c r="A73" s="128"/>
      <c r="B73" s="41" t="str">
        <f>Synthèse!B87</f>
        <v>10.14</v>
      </c>
      <c r="C73" s="40" t="str">
        <f>Synthèse!C87</f>
        <v>Dans chaque page web, les contenus additionnels apparaissant via les styles CSS uniquement peuvent-ils être rendus visibles au clavier et par tout dispositif de pointage ?</v>
      </c>
      <c r="D73" s="41" t="s">
        <v>39</v>
      </c>
      <c r="E73" s="40"/>
      <c r="F73" s="40"/>
    </row>
    <row r="74" spans="1:6" ht="27.6">
      <c r="A74" s="128" t="str">
        <f>Synthèse!A89</f>
        <v>Formulaires</v>
      </c>
      <c r="B74" s="10" t="str">
        <f>Synthèse!B89</f>
        <v>11.1</v>
      </c>
      <c r="C74" s="2" t="str">
        <f>Synthèse!C89</f>
        <v>Chaque champ de formulaire a-t-il une étiquette ?</v>
      </c>
      <c r="D74" s="10" t="s">
        <v>39</v>
      </c>
      <c r="E74" s="2"/>
      <c r="F74" s="2"/>
    </row>
    <row r="75" spans="1:6" ht="41.4">
      <c r="A75" s="128"/>
      <c r="B75" s="10" t="str">
        <f>Synthèse!B90</f>
        <v>11.2</v>
      </c>
      <c r="C75" s="2" t="str">
        <f>Synthèse!C90</f>
        <v>Chaque étiquette associée à un champ de formulaire est-elle pertinente (hors cas particuliers) ?</v>
      </c>
      <c r="D75" s="10" t="s">
        <v>39</v>
      </c>
      <c r="E75" s="2"/>
      <c r="F75" s="2"/>
    </row>
    <row r="76" spans="1:6" ht="69">
      <c r="A76" s="128"/>
      <c r="B76" s="10" t="str">
        <f>Synthèse!B91</f>
        <v>11.3</v>
      </c>
      <c r="C76" s="2" t="str">
        <f>Synthèse!C91</f>
        <v>Dans chaque formulaire, chaque étiquette associée à un champ de formulaire ayant la même fonction et répété plusieurs fois dans une même page ou dans un ensemble de pages est-elle cohérente ?</v>
      </c>
      <c r="D76" s="10" t="s">
        <v>39</v>
      </c>
      <c r="E76" s="2"/>
      <c r="F76" s="2"/>
    </row>
    <row r="77" spans="1:6" ht="41.4">
      <c r="A77" s="128"/>
      <c r="B77" s="10" t="str">
        <f>Synthèse!B92</f>
        <v>11.4</v>
      </c>
      <c r="C77" s="2" t="str">
        <f>Synthèse!C92</f>
        <v>Dans chaque formulaire, chaque étiquette de champ et son champ associé sont-ils accolés (hors cas particuliers) ?</v>
      </c>
      <c r="D77" s="10" t="s">
        <v>39</v>
      </c>
      <c r="E77" s="2"/>
      <c r="F77" s="2"/>
    </row>
    <row r="78" spans="1:6" ht="27.6">
      <c r="A78" s="128"/>
      <c r="B78" s="10" t="str">
        <f>Synthèse!B93</f>
        <v>11.5</v>
      </c>
      <c r="C78" s="2" t="str">
        <f>Synthèse!C93</f>
        <v>Dans chaque formulaire, les champs de même nature sont-ils regroupés, si nécessaire ?</v>
      </c>
      <c r="D78" s="10" t="s">
        <v>39</v>
      </c>
      <c r="E78" s="2"/>
      <c r="F78" s="2"/>
    </row>
    <row r="79" spans="1:6" ht="27.6">
      <c r="A79" s="128"/>
      <c r="B79" s="10" t="str">
        <f>Synthèse!B94</f>
        <v>11.6</v>
      </c>
      <c r="C79" s="2" t="str">
        <f>Synthèse!C94</f>
        <v>Dans chaque formulaire, chaque regroupement de champs de formulaire a-t-il une légende ?</v>
      </c>
      <c r="D79" s="10" t="s">
        <v>39</v>
      </c>
      <c r="E79" s="6"/>
      <c r="F79" s="6"/>
    </row>
    <row r="80" spans="1:6" ht="41.4">
      <c r="A80" s="128"/>
      <c r="B80" s="10" t="str">
        <f>Synthèse!B95</f>
        <v>11.7</v>
      </c>
      <c r="C80" s="2" t="str">
        <f>Synthèse!C95</f>
        <v>Dans chaque formulaire, chaque légende associée à un regroupement de champs de même nature est-elle pertinente ?</v>
      </c>
      <c r="D80" s="10" t="s">
        <v>39</v>
      </c>
      <c r="E80" s="6"/>
      <c r="F80" s="6"/>
    </row>
    <row r="81" spans="1:6" ht="41.4">
      <c r="A81" s="128"/>
      <c r="B81" s="10" t="str">
        <f>Synthèse!B96</f>
        <v>11.8</v>
      </c>
      <c r="C81" s="2" t="str">
        <f>Synthèse!C96</f>
        <v>Dans chaque formulaire, les items de même nature d’une liste de choix sont-ils regroupées de manière pertinente ?</v>
      </c>
      <c r="D81" s="10" t="s">
        <v>39</v>
      </c>
      <c r="E81" s="6"/>
      <c r="F81" s="6"/>
    </row>
    <row r="82" spans="1:6" ht="27.6">
      <c r="A82" s="128"/>
      <c r="B82" s="10" t="str">
        <f>Synthèse!B97</f>
        <v>11.9</v>
      </c>
      <c r="C82" s="2" t="str">
        <f>Synthèse!C97</f>
        <v>Dans chaque formulaire, l’intitulé de chaque bouton est-il pertinent (hors cas particuliers) ?</v>
      </c>
      <c r="D82" s="10" t="s">
        <v>39</v>
      </c>
      <c r="E82" s="6"/>
      <c r="F82" s="6"/>
    </row>
    <row r="83" spans="1:6" ht="41.4">
      <c r="A83" s="128"/>
      <c r="B83" s="10" t="str">
        <f>Synthèse!B98</f>
        <v>11.10</v>
      </c>
      <c r="C83" s="2" t="str">
        <f>Synthèse!C98</f>
        <v>Dans chaque formulaire, le contrôle de saisie est-il utilisé de manière pertinente (hors cas particuliers) ?</v>
      </c>
      <c r="D83" s="10" t="s">
        <v>39</v>
      </c>
      <c r="E83" s="6"/>
      <c r="F83" s="6"/>
    </row>
    <row r="84" spans="1:6" ht="55.2">
      <c r="A84" s="128"/>
      <c r="B84" s="10" t="str">
        <f>Synthèse!B99</f>
        <v>11.11</v>
      </c>
      <c r="C84" s="2" t="str">
        <f>Synthèse!C99</f>
        <v>Dans chaque formulaire, le contrôle de saisie est-il accompagné, si nécessaire, de suggestions facilitant la correction des erreurs de saisie ?</v>
      </c>
      <c r="D84" s="10" t="s">
        <v>39</v>
      </c>
      <c r="E84" s="6"/>
      <c r="F84" s="6"/>
    </row>
    <row r="85" spans="1:6" ht="82.8">
      <c r="A85" s="128"/>
      <c r="B85" s="10" t="str">
        <f>Synthèse!B100</f>
        <v>11.12</v>
      </c>
      <c r="C85" s="2" t="str">
        <f>Synthèse!C100</f>
        <v>Pour chaque formulaire qui modifie ou supprime des données, ou qui transmet des réponses à un test ou à un examen, ou dont la validation a des conséquences financières ou juridiques, la saisie des données vérifie-t-elle une de ces conditions ?</v>
      </c>
      <c r="D85" s="10" t="s">
        <v>39</v>
      </c>
      <c r="E85" s="6"/>
      <c r="F85" s="6"/>
    </row>
    <row r="86" spans="1:6" ht="55.2">
      <c r="A86" s="128"/>
      <c r="B86" s="10" t="str">
        <f>Synthèse!B101</f>
        <v>11.13</v>
      </c>
      <c r="C86" s="2" t="str">
        <f>Synthèse!C101</f>
        <v>La finalité d’un champ de saisie peut-elle être déduite pour faciliter le remplissage automatique des champs avec les données de l’utilisateur ?</v>
      </c>
      <c r="D86" s="10" t="s">
        <v>39</v>
      </c>
      <c r="E86" s="6"/>
      <c r="F86" s="6"/>
    </row>
    <row r="87" spans="1:6" ht="41.4">
      <c r="A87" s="128" t="str">
        <f>Synthèse!A103</f>
        <v>Navigation</v>
      </c>
      <c r="B87" s="41" t="str">
        <f>Synthèse!B103</f>
        <v>12.1</v>
      </c>
      <c r="C87" s="40" t="str">
        <f>Synthèse!C103</f>
        <v>Chaque ensemble de pages dispose-t-il de deux systèmes de navigation différents, au moins (hors cas particuliers) ?</v>
      </c>
      <c r="D87" s="41" t="s">
        <v>37</v>
      </c>
      <c r="E87" s="40"/>
      <c r="F87" s="40"/>
    </row>
    <row r="88" spans="1:6" ht="41.4">
      <c r="A88" s="128"/>
      <c r="B88" s="41" t="str">
        <f>Synthèse!B104</f>
        <v>12.2</v>
      </c>
      <c r="C88" s="40" t="str">
        <f>Synthèse!C104</f>
        <v>Dans chaque ensemble de pages, le menu et les barres de navigation sont-ils toujours à la même place (hors cas particuliers) ?</v>
      </c>
      <c r="D88" s="41" t="s">
        <v>37</v>
      </c>
      <c r="E88" s="40"/>
      <c r="F88" s="40"/>
    </row>
    <row r="89" spans="1:6">
      <c r="A89" s="128"/>
      <c r="B89" s="41" t="str">
        <f>Synthèse!B105</f>
        <v>12.3</v>
      </c>
      <c r="C89" s="40" t="str">
        <f>Synthèse!C105</f>
        <v>La page « plan du site » est-elle pertinente ?</v>
      </c>
      <c r="D89" s="41" t="s">
        <v>39</v>
      </c>
      <c r="E89" s="40"/>
      <c r="F89" s="40"/>
    </row>
    <row r="90" spans="1:6" ht="41.4">
      <c r="A90" s="128"/>
      <c r="B90" s="41" t="str">
        <f>Synthèse!B106</f>
        <v>12.4</v>
      </c>
      <c r="C90" s="40" t="str">
        <f>Synthèse!C106</f>
        <v>Dans chaque ensemble de pages, la page « plan du site » est-elle atteignable de manière identique ?</v>
      </c>
      <c r="D90" s="41" t="s">
        <v>37</v>
      </c>
      <c r="E90" s="40"/>
      <c r="F90" s="40"/>
    </row>
    <row r="91" spans="1:6" ht="41.4">
      <c r="A91" s="128"/>
      <c r="B91" s="41" t="str">
        <f>Synthèse!B107</f>
        <v>12.5</v>
      </c>
      <c r="C91" s="40" t="str">
        <f>Synthèse!C107</f>
        <v>Dans chaque ensemble de pages, le moteur de recherche est-il atteignable de manière identique ?</v>
      </c>
      <c r="D91" s="41" t="s">
        <v>37</v>
      </c>
      <c r="E91" s="40"/>
      <c r="F91" s="40"/>
    </row>
    <row r="92" spans="1:6" ht="82.8">
      <c r="A92" s="128"/>
      <c r="B92" s="41" t="str">
        <f>Synthèse!B108</f>
        <v>12.6</v>
      </c>
      <c r="C92" s="40" t="str">
        <f>Synthèse!C108</f>
        <v>Les zones de regroupement de contenus présentes dans plusieurs pages web (zones d’en-tête, de navigation principale, de contenu principal, de pied de page et de moteur de recherche) peuvent-elles être atteintes ou évitées ?</v>
      </c>
      <c r="D92" s="41" t="s">
        <v>38</v>
      </c>
      <c r="E92" s="40" t="s">
        <v>321</v>
      </c>
      <c r="F92" s="40"/>
    </row>
    <row r="93" spans="1:6" ht="41.4">
      <c r="A93" s="128"/>
      <c r="B93" s="41" t="str">
        <f>Synthèse!B109</f>
        <v>12.7</v>
      </c>
      <c r="C93" s="40" t="str">
        <f>Synthèse!C109</f>
        <v>Dans chaque page web, un lien d’évitement ou d’accès rapide à la zone de contenu principal est-il présent (hors cas particuliers) ?</v>
      </c>
      <c r="D93" s="41" t="s">
        <v>38</v>
      </c>
      <c r="E93" s="40" t="s">
        <v>321</v>
      </c>
      <c r="F93" s="40"/>
    </row>
    <row r="94" spans="1:6" ht="27.6">
      <c r="A94" s="128"/>
      <c r="B94" s="41" t="str">
        <f>Synthèse!B110</f>
        <v>12.8</v>
      </c>
      <c r="C94" s="40" t="str">
        <f>Synthèse!C110</f>
        <v>Dans chaque page web, l’ordre de tabulation est-il cohérent ?</v>
      </c>
      <c r="D94" s="41" t="s">
        <v>37</v>
      </c>
      <c r="E94" s="40"/>
      <c r="F94" s="40"/>
    </row>
    <row r="95" spans="1:6" ht="41.4">
      <c r="A95" s="128"/>
      <c r="B95" s="41" t="str">
        <f>Synthèse!B111</f>
        <v>12.9</v>
      </c>
      <c r="C95" s="40" t="str">
        <f>Synthèse!C111</f>
        <v>Dans chaque page web, la navigation ne doit pas contenir de piège au clavier. Cette règle est-elle respectée ?</v>
      </c>
      <c r="D95" s="41" t="s">
        <v>37</v>
      </c>
      <c r="E95" s="40"/>
      <c r="F95" s="40"/>
    </row>
    <row r="96" spans="1:6" ht="55.2">
      <c r="A96" s="128"/>
      <c r="B96" s="41" t="str">
        <f>Synthèse!B112</f>
        <v>12.10</v>
      </c>
      <c r="C96" s="40" t="str">
        <f>Synthèse!C112</f>
        <v>Dans chaque page web, les raccourcis clavier n’utilisant qu’une seule touche (lettre minuscule ou majuscule, ponctuation, chiffre ou symbole) sont-ils contrôlables par l’utilisateur ?</v>
      </c>
      <c r="D96" s="41" t="s">
        <v>39</v>
      </c>
      <c r="E96" s="40"/>
      <c r="F96" s="40"/>
    </row>
    <row r="97" spans="1:6" ht="69">
      <c r="A97" s="128"/>
      <c r="B97" s="41" t="str">
        <f>Synthèse!B113</f>
        <v>12.11</v>
      </c>
      <c r="C97" s="40" t="str">
        <f>Synthèse!C113</f>
        <v>Dans chaque page web, les contenus additionnels apparaissant au survol, à la prise de focus ou à l’activation d’un composant d’interface sont-ils si nécessaire atteignables au clavier ?</v>
      </c>
      <c r="D97" s="41" t="s">
        <v>39</v>
      </c>
      <c r="E97" s="40"/>
      <c r="F97" s="40"/>
    </row>
    <row r="98" spans="1:6" ht="41.4">
      <c r="A98" s="128" t="str">
        <f>Synthèse!A115</f>
        <v>Consultation</v>
      </c>
      <c r="B98" s="10" t="str">
        <f>Synthèse!B115</f>
        <v>13.1</v>
      </c>
      <c r="C98" s="2" t="str">
        <f>Synthèse!C115</f>
        <v>Pour chaque page web, l’utilisateur a-t-il le contrôle de chaque limite de temps modifiant le contenu (hors cas particuliers) ?</v>
      </c>
      <c r="D98" s="10" t="s">
        <v>39</v>
      </c>
      <c r="E98" s="2"/>
      <c r="F98" s="2"/>
    </row>
    <row r="99" spans="1:6" ht="55.2">
      <c r="A99" s="128"/>
      <c r="B99" s="10" t="str">
        <f>Synthèse!B116</f>
        <v>13.2</v>
      </c>
      <c r="C99" s="2" t="str">
        <f>Synthèse!C116</f>
        <v>Dans chaque page web, l’ouverture d’une nouvelle fenêtre ne doit pas être déclenchée sans action de l’utilisateur. Cette règle est-elle respectée ?</v>
      </c>
      <c r="D99" s="10" t="s">
        <v>37</v>
      </c>
      <c r="E99" s="2"/>
      <c r="F99" s="2"/>
    </row>
    <row r="100" spans="1:6" ht="55.2">
      <c r="A100" s="128"/>
      <c r="B100" s="10" t="str">
        <f>Synthèse!B117</f>
        <v>13.3</v>
      </c>
      <c r="C100" s="2" t="str">
        <f>Synthèse!C117</f>
        <v>Dans chaque page web, chaque document bureautique en téléchargement possède-t-il, si nécessaire, une version accessible (hors cas particuliers) ?</v>
      </c>
      <c r="D100" s="10" t="s">
        <v>39</v>
      </c>
      <c r="E100" s="2"/>
      <c r="F100" s="2"/>
    </row>
    <row r="101" spans="1:6" ht="41.4">
      <c r="A101" s="128"/>
      <c r="B101" s="10" t="str">
        <f>Synthèse!B118</f>
        <v>13.4</v>
      </c>
      <c r="C101" s="2" t="str">
        <f>Synthèse!C118</f>
        <v>Pour chaque document bureautique ayant une version accessible, cette version offre-t-elle la même information ?</v>
      </c>
      <c r="D101" s="10" t="s">
        <v>39</v>
      </c>
      <c r="E101" s="2"/>
      <c r="F101" s="2"/>
    </row>
    <row r="102" spans="1:6" ht="41.4">
      <c r="A102" s="128"/>
      <c r="B102" s="10" t="str">
        <f>Synthèse!B119</f>
        <v>13.5</v>
      </c>
      <c r="C102" s="2" t="str">
        <f>Synthèse!C119</f>
        <v>Dans chaque page web, chaque contenu cryptique (art ASCII, émoticon, syntaxe cryptique) a-t-il une alternative ?</v>
      </c>
      <c r="D102" s="10" t="s">
        <v>39</v>
      </c>
      <c r="E102" s="2"/>
      <c r="F102" s="2"/>
    </row>
    <row r="103" spans="1:6" ht="55.2">
      <c r="A103" s="128"/>
      <c r="B103" s="10" t="str">
        <f>Synthèse!B120</f>
        <v>13.6</v>
      </c>
      <c r="C103" s="2" t="str">
        <f>Synthèse!C120</f>
        <v>Dans chaque page web, pour chaque contenu cryptique (art ASCII, émoticon, syntaxe cryptique) ayant une alternative, cette alternative est-elle pertinente ?</v>
      </c>
      <c r="D103" s="10" t="s">
        <v>39</v>
      </c>
      <c r="E103" s="2"/>
      <c r="F103" s="2"/>
    </row>
    <row r="104" spans="1:6" ht="41.4">
      <c r="A104" s="128"/>
      <c r="B104" s="10" t="str">
        <f>Synthèse!B121</f>
        <v>13.7</v>
      </c>
      <c r="C104" s="2" t="str">
        <f>Synthèse!C121</f>
        <v>Dans chaque page web, les changements brusques de luminosité ou les effets de flash sont-ils correctement utilisés ?</v>
      </c>
      <c r="D104" s="10" t="s">
        <v>39</v>
      </c>
      <c r="E104" s="2"/>
      <c r="F104" s="2"/>
    </row>
    <row r="105" spans="1:6" ht="41.4">
      <c r="A105" s="128"/>
      <c r="B105" s="10" t="str">
        <f>Synthèse!B122</f>
        <v>13.8</v>
      </c>
      <c r="C105" s="2" t="str">
        <f>Synthèse!C122</f>
        <v>Dans chaque page web, chaque contenu en mouvement ou clignotant est-il contrôlable par l’utilisateur ?</v>
      </c>
      <c r="D105" s="10" t="s">
        <v>39</v>
      </c>
      <c r="E105" s="2"/>
      <c r="F105" s="2"/>
    </row>
    <row r="106" spans="1:6" ht="55.2">
      <c r="A106" s="128"/>
      <c r="B106" s="10" t="str">
        <f>Synthèse!B123</f>
        <v>13.9</v>
      </c>
      <c r="C106" s="2" t="str">
        <f>Synthèse!C123</f>
        <v>Dans chaque page web, le contenu proposé est-il consultable quelle que soit l’orientation de l’écran (portait ou paysage) (hors cas particuliers) ?</v>
      </c>
      <c r="D106" s="10" t="s">
        <v>37</v>
      </c>
      <c r="E106" s="2"/>
      <c r="F106" s="2"/>
    </row>
    <row r="107" spans="1:6" ht="69">
      <c r="A107" s="128"/>
      <c r="B107" s="10" t="str">
        <f>Synthèse!B124</f>
        <v>13.10</v>
      </c>
      <c r="C107" s="2" t="str">
        <f>Synthèse!C124</f>
        <v>Dans chaque page web, les fonctionnalités utilisables ou disponibles au moyen d’un geste complexe peuvent-elles être également disponibles au moyen d’un geste simple (hors cas particuliers) ?</v>
      </c>
      <c r="D107" s="10" t="s">
        <v>39</v>
      </c>
      <c r="E107" s="2"/>
      <c r="F107" s="2"/>
    </row>
    <row r="108" spans="1:6" ht="69">
      <c r="A108" s="128"/>
      <c r="B108" s="10" t="str">
        <f>Synthèse!B125</f>
        <v>13.11</v>
      </c>
      <c r="C108" s="2" t="str">
        <f>Synthèse!C125</f>
        <v>Dans chaque page web, les actions déclenchées au moyen d’un dispositif de pointage sur un point unique de l’écran peuvent-elles faire l’objet d’une annulation (hors cas particuliers) ?</v>
      </c>
      <c r="D108" s="10" t="s">
        <v>37</v>
      </c>
      <c r="E108" s="2"/>
      <c r="F108" s="2"/>
    </row>
    <row r="109" spans="1:6" ht="55.2">
      <c r="A109" s="128"/>
      <c r="B109" s="10" t="str">
        <f>Synthèse!B126</f>
        <v>13.12</v>
      </c>
      <c r="C109" s="2" t="str">
        <f>Synthèse!C126</f>
        <v>Dans chaque page web, les fonctionnalités qui impliquent un mouvement de l’appareil ou vers l’appareil peuvent-elles être satisfaites de manière alternative (hors cas particuliers) ?</v>
      </c>
      <c r="D109" s="10" t="s">
        <v>39</v>
      </c>
      <c r="E109" s="2"/>
      <c r="F109" s="2"/>
    </row>
  </sheetData>
  <autoFilter ref="D3:D109" xr:uid="{645694CC-3D4D-E041-ACC2-0C8634962B01}"/>
  <mergeCells count="13">
    <mergeCell ref="A87:A97"/>
    <mergeCell ref="A98:A109"/>
    <mergeCell ref="A31:A38"/>
    <mergeCell ref="A39:A40"/>
    <mergeCell ref="A41:A45"/>
    <mergeCell ref="A46:A55"/>
    <mergeCell ref="A56:A59"/>
    <mergeCell ref="A60:A73"/>
    <mergeCell ref="A18:A30"/>
    <mergeCell ref="A13:A14"/>
    <mergeCell ref="A15:A17"/>
    <mergeCell ref="A4:A12"/>
    <mergeCell ref="A74:A86"/>
  </mergeCells>
  <conditionalFormatting sqref="D94:D109 D4:D92">
    <cfRule type="cellIs" dxfId="9" priority="7" stopIfTrue="1" operator="equal">
      <formula>"C"</formula>
    </cfRule>
  </conditionalFormatting>
  <conditionalFormatting sqref="D94:D109 D4:D92">
    <cfRule type="cellIs" dxfId="8" priority="9" stopIfTrue="1" operator="equal">
      <formula>"NA"</formula>
    </cfRule>
  </conditionalFormatting>
  <conditionalFormatting sqref="D94:D109 D4:D92">
    <cfRule type="cellIs" dxfId="7" priority="6" stopIfTrue="1" operator="equal">
      <formula>"NCT"</formula>
    </cfRule>
    <cfRule type="cellIs" dxfId="6" priority="8" stopIfTrue="1" operator="equal">
      <formula>"NC"</formula>
    </cfRule>
  </conditionalFormatting>
  <conditionalFormatting sqref="D94:D109 D4:D92">
    <cfRule type="cellIs" dxfId="5" priority="10" stopIfTrue="1" operator="equal">
      <formula>"NT"</formula>
    </cfRule>
  </conditionalFormatting>
  <conditionalFormatting sqref="D93">
    <cfRule type="cellIs" dxfId="4" priority="2" stopIfTrue="1" operator="equal">
      <formula>"C"</formula>
    </cfRule>
  </conditionalFormatting>
  <conditionalFormatting sqref="D93">
    <cfRule type="cellIs" dxfId="3" priority="4" stopIfTrue="1" operator="equal">
      <formula>"NA"</formula>
    </cfRule>
  </conditionalFormatting>
  <conditionalFormatting sqref="D93">
    <cfRule type="cellIs" dxfId="2" priority="1" stopIfTrue="1" operator="equal">
      <formula>"NCT"</formula>
    </cfRule>
    <cfRule type="cellIs" dxfId="1" priority="3" stopIfTrue="1" operator="equal">
      <formula>"NC"</formula>
    </cfRule>
  </conditionalFormatting>
  <conditionalFormatting sqref="D93">
    <cfRule type="cellIs" dxfId="0" priority="5" stopIfTrue="1" operator="equal">
      <formula>"NT"</formula>
    </cfRule>
  </conditionalFormatting>
  <dataValidations count="2">
    <dataValidation type="list" showErrorMessage="1" sqref="D94:D109 D4:D92" xr:uid="{00000000-0002-0000-1300-000000000000}">
      <formula1>"C,NC,NA,NT"</formula1>
    </dataValidation>
    <dataValidation type="list" showErrorMessage="1" sqref="D93" xr:uid="{86FA6B2E-97AC-46E6-9651-FA28EFE8F7E2}">
      <formula1>"C,NC,NCT,NA,NT"</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docProps/app.xml><?xml version="1.0" encoding="utf-8"?>
<Properties xmlns="http://purl.oclc.org/ooxml/officeDocument/extendedProperties" xmlns:vt="http://purl.oclc.org/ooxml/officeDocument/docPropsVTypes">
  <TotalTime>0</TotalTime>
  <Application>Microsoft Excel</Application>
  <DocSecurity>0</DocSecurity>
  <ScaleCrop>false</ScaleCrop>
  <HeadingPairs>
    <vt:vector size="2" baseType="variant">
      <vt:variant>
        <vt:lpstr>Feuilles de calcul</vt:lpstr>
      </vt:variant>
      <vt:variant>
        <vt:i4>17</vt:i4>
      </vt:variant>
    </vt:vector>
  </HeadingPairs>
  <TitlesOfParts>
    <vt:vector size="17" baseType="lpstr">
      <vt:lpstr>Périmètre</vt:lpstr>
      <vt:lpstr>Synthèse</vt:lpstr>
      <vt:lpstr>P01</vt:lpstr>
      <vt:lpstr>P02</vt:lpstr>
      <vt:lpstr>P03</vt:lpstr>
      <vt:lpstr>P04</vt:lpstr>
      <vt:lpstr>P05</vt:lpstr>
      <vt:lpstr>P06</vt:lpstr>
      <vt:lpstr>P07</vt:lpstr>
      <vt:lpstr>P08</vt:lpstr>
      <vt:lpstr>P09</vt:lpstr>
      <vt:lpstr>P10</vt:lpstr>
      <vt:lpstr>P11</vt:lpstr>
      <vt:lpstr>P12</vt:lpstr>
      <vt:lpstr>P13</vt:lpstr>
      <vt:lpstr>P14</vt:lpstr>
      <vt:lpstr>P15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Audit RGAA du site www.eau-seine-normandie.fr</dc:title>
  <dc:subject/>
  <dc:creator>zelda.salvi@ideance.fr</dc:creator>
  <cp:keywords/>
  <dc:description/>
  <cp:lastModifiedBy>Zelda Salvi</cp:lastModifiedBy>
  <cp:revision>529</cp:revision>
  <dcterms:created xsi:type="dcterms:W3CDTF">2015-03-10T09:08:51Z</dcterms:created>
  <dcterms:modified xsi:type="dcterms:W3CDTF">2021-11-03T09:21:51Z</dcterms:modified>
  <cp:category/>
  <cp:contentStatus/>
</cp:coreProperties>
</file>